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<sst xmlns="http://schemas.openxmlformats.org/spreadsheetml/2006/main" count="17" uniqueCount="17">
  <si>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Ставка, річних</t>
  </si>
  <si>
    <t>Ежемесячная комиссия</t>
  </si>
  <si>
    <t>Плата за резервирование, годовых</t>
  </si>
  <si>
    <t>Строк дії кредиту, мес.</t>
  </si>
  <si>
    <t>Сума кредиту</t>
  </si>
  <si>
    <t>Вартість  житла</t>
  </si>
  <si>
    <t>Аванс</t>
  </si>
  <si>
    <t>Страховка житла, в рік</t>
  </si>
  <si>
    <t>Страховка життя, в рік</t>
  </si>
  <si>
    <t>Период (месяц с начала оформления кредита)</t>
  </si>
  <si>
    <t>Дата платежу</t>
  </si>
  <si>
    <t>Залишок по кредиту</t>
  </si>
  <si>
    <t>Начисленная плата за резервирование</t>
  </si>
  <si>
    <t>Нараховані відсотки</t>
  </si>
  <si>
    <t>Погашення по тілу кредита</t>
  </si>
  <si>
    <t>Ежемесячный платеж (ануитет)</t>
  </si>
  <si>
    <t>Щомісячний платіж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</si>
</sst>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"/>
    <numFmt numFmtId="166" formatCode="0%"/>
    <numFmt numFmtId="167" formatCode="0.00%"/>
    <numFmt numFmtId="168" formatCode="DD/MM/YY;@"/>
    <numFmt numFmtId="169" formatCode="0"/>
    <numFmt numFmtId="170" formatCode="DD/MM/YYYY"/>
    <numFmt numFmtId="171" formatCode="_-* #,##0.00_р_._-;\-* #,##0.00_р_._-;_-* \-??_р_._-;_-@_-"/>
    <numFmt numFmtId="172" formatCode="#,##0.00_ ;[RED]\-#,##0.00,"/>
    <numFmt numFmtId="173" formatCode="#,##0.00"/>
    <numFmt numFmtId="174" formatCode="00"/>
  </numFmts>
  <fonts count="9">
    <font>
      <sz val="10"/>
      <name val="Arial Cyr"/>
      <family val="2"/>
    </font>
    <font>
      <sz val="10"/>
      <name val="Arial"/>
      <family val="0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5" fontId="1" fillId="0" borderId="0" xfId="0" applyNumberFormat="1" applyFont="1" applyAlignment="1" applyProtection="1">
      <alignment/>
      <protection hidden="1"/>
    </xf>
    <xf numFmtId="164" fontId="1" fillId="0" borderId="1" xfId="0" applyFont="1" applyBorder="1" applyAlignment="1" applyProtection="1">
      <alignment/>
      <protection hidden="1"/>
    </xf>
    <xf numFmtId="167" fontId="1" fillId="2" borderId="1" xfId="19" applyNumberFormat="1" applyFont="1" applyFill="1" applyBorder="1" applyAlignment="1" applyProtection="1">
      <alignment/>
      <protection hidden="1" locked="0"/>
    </xf>
    <xf numFmtId="164" fontId="1" fillId="0" borderId="0" xfId="0" applyFont="1" applyAlignment="1" applyProtection="1">
      <alignment horizontal="center" vertical="center"/>
      <protection hidden="1"/>
    </xf>
    <xf numFmtId="167" fontId="1" fillId="0" borderId="0" xfId="0" applyNumberFormat="1" applyFont="1" applyAlignment="1" applyProtection="1">
      <alignment/>
      <protection hidden="1"/>
    </xf>
    <xf numFmtId="164" fontId="1" fillId="0" borderId="1" xfId="0" applyFont="1" applyBorder="1" applyAlignment="1" applyProtection="1">
      <alignment wrapText="1"/>
      <protection hidden="1"/>
    </xf>
    <xf numFmtId="167" fontId="1" fillId="2" borderId="1" xfId="0" applyNumberFormat="1" applyFont="1" applyFill="1" applyBorder="1" applyAlignment="1" applyProtection="1">
      <alignment/>
      <protection hidden="1" locked="0"/>
    </xf>
    <xf numFmtId="168" fontId="1" fillId="0" borderId="0" xfId="0" applyNumberFormat="1" applyFont="1" applyAlignment="1" applyProtection="1">
      <alignment horizontal="center" vertical="center"/>
      <protection hidden="1"/>
    </xf>
    <xf numFmtId="169" fontId="1" fillId="2" borderId="1" xfId="0" applyNumberFormat="1" applyFont="1" applyFill="1" applyBorder="1" applyAlignment="1" applyProtection="1">
      <alignment/>
      <protection hidden="1" locked="0"/>
    </xf>
    <xf numFmtId="165" fontId="1" fillId="2" borderId="1" xfId="0" applyNumberFormat="1" applyFont="1" applyFill="1" applyBorder="1" applyAlignment="1" applyProtection="1">
      <alignment/>
      <protection hidden="1" locked="0"/>
    </xf>
    <xf numFmtId="164" fontId="1" fillId="0" borderId="0" xfId="0" applyFont="1" applyAlignment="1" applyProtection="1">
      <alignment horizontal="center" wrapText="1"/>
      <protection hidden="1"/>
    </xf>
    <xf numFmtId="165" fontId="1" fillId="2" borderId="1" xfId="0" applyNumberFormat="1" applyFont="1" applyFill="1" applyBorder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4" fillId="0" borderId="0" xfId="0" applyFont="1" applyFill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/>
      <protection hidden="1"/>
    </xf>
    <xf numFmtId="170" fontId="1" fillId="0" borderId="1" xfId="0" applyNumberFormat="1" applyFont="1" applyFill="1" applyBorder="1" applyAlignment="1" applyProtection="1">
      <alignment/>
      <protection hidden="1" locked="0"/>
    </xf>
    <xf numFmtId="165" fontId="6" fillId="0" borderId="1" xfId="0" applyNumberFormat="1" applyFont="1" applyBorder="1" applyAlignment="1" applyProtection="1">
      <alignment horizontal="center" wrapText="1"/>
      <protection hidden="1"/>
    </xf>
    <xf numFmtId="164" fontId="6" fillId="0" borderId="1" xfId="0" applyFont="1" applyBorder="1" applyAlignment="1" applyProtection="1">
      <alignment horizontal="center" wrapText="1"/>
      <protection hidden="1"/>
    </xf>
    <xf numFmtId="164" fontId="7" fillId="0" borderId="2" xfId="0" applyFont="1" applyBorder="1" applyAlignment="1" applyProtection="1">
      <alignment horizontal="center" vertical="center"/>
      <protection hidden="1"/>
    </xf>
    <xf numFmtId="164" fontId="6" fillId="0" borderId="1" xfId="0" applyFont="1" applyFill="1" applyBorder="1" applyAlignment="1" applyProtection="1">
      <alignment horizontal="center"/>
      <protection hidden="1"/>
    </xf>
    <xf numFmtId="164" fontId="5" fillId="0" borderId="0" xfId="0" applyFont="1" applyFill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1" fillId="0" borderId="1" xfId="15" applyNumberFormat="1" applyFont="1" applyFill="1" applyBorder="1" applyAlignment="1" applyProtection="1">
      <alignment/>
      <protection hidden="1"/>
    </xf>
    <xf numFmtId="172" fontId="1" fillId="0" borderId="1" xfId="0" applyNumberFormat="1" applyFont="1" applyFill="1" applyBorder="1" applyAlignment="1" applyProtection="1">
      <alignment/>
      <protection hidden="1"/>
    </xf>
    <xf numFmtId="165" fontId="1" fillId="0" borderId="1" xfId="0" applyNumberFormat="1" applyFont="1" applyBorder="1" applyAlignment="1" applyProtection="1">
      <alignment/>
      <protection hidden="1"/>
    </xf>
    <xf numFmtId="173" fontId="8" fillId="0" borderId="1" xfId="0" applyNumberFormat="1" applyFont="1" applyBorder="1" applyAlignment="1" applyProtection="1">
      <alignment horizontal="center"/>
      <protection hidden="1"/>
    </xf>
    <xf numFmtId="172" fontId="0" fillId="0" borderId="0" xfId="0" applyNumberFormat="1" applyFill="1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74" fontId="6" fillId="0" borderId="0" xfId="0" applyNumberFormat="1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tabSelected="1" zoomScale="80" zoomScaleNormal="80" workbookViewId="0" topLeftCell="A1">
      <selection activeCell="H256" sqref="H256"/>
    </sheetView>
  </sheetViews>
  <sheetFormatPr defaultColWidth="9.00390625" defaultRowHeight="12.75"/>
  <cols>
    <col min="1" max="1" width="13.875" style="1" customWidth="1"/>
    <col min="2" max="2" width="32.00390625" style="2" customWidth="1"/>
    <col min="3" max="3" width="12.50390625" style="3" customWidth="1"/>
    <col min="4" max="4" width="0" style="2" hidden="1" customWidth="1"/>
    <col min="5" max="5" width="0" style="3" hidden="1" customWidth="1"/>
    <col min="6" max="7" width="0" style="2" hidden="1" customWidth="1"/>
    <col min="8" max="8" width="18.50390625" style="2" customWidth="1"/>
    <col min="9" max="9" width="17.125" style="1" customWidth="1"/>
    <col min="10" max="247" width="9.125" style="1" customWidth="1"/>
    <col min="248" max="16384" width="9.125" style="0" customWidth="1"/>
  </cols>
  <sheetData>
    <row r="1" spans="2:3" ht="14.25">
      <c r="B1" s="4" t="s">
        <v>0</v>
      </c>
      <c r="C1" s="5">
        <v>0.179</v>
      </c>
    </row>
    <row r="2" spans="2:7" ht="12.75" customHeight="1" hidden="1">
      <c r="B2" s="4" t="s">
        <v>1</v>
      </c>
      <c r="C2" s="5">
        <v>0</v>
      </c>
      <c r="E2" s="6"/>
      <c r="F2" s="6"/>
      <c r="G2" s="7"/>
    </row>
    <row r="3" spans="2:6" ht="41.25" customHeight="1" hidden="1">
      <c r="B3" s="8" t="s">
        <v>2</v>
      </c>
      <c r="C3" s="9">
        <v>0</v>
      </c>
      <c r="E3" s="6"/>
      <c r="F3" s="10"/>
    </row>
    <row r="4" spans="2:6" ht="14.25">
      <c r="B4" s="4" t="s">
        <v>3</v>
      </c>
      <c r="C4" s="11">
        <v>120</v>
      </c>
      <c r="E4" s="6"/>
      <c r="F4" s="6"/>
    </row>
    <row r="5" spans="2:6" ht="31.5" customHeight="1">
      <c r="B5" s="4" t="s">
        <v>4</v>
      </c>
      <c r="C5" s="12">
        <v>343000</v>
      </c>
      <c r="E5" s="6"/>
      <c r="F5" s="6"/>
    </row>
    <row r="6" spans="2:6" ht="42" customHeight="1" hidden="1">
      <c r="B6" s="4"/>
      <c r="C6" s="12"/>
      <c r="E6" s="6"/>
      <c r="F6" s="6"/>
    </row>
    <row r="7" spans="2:6" ht="42" customHeight="1" hidden="1">
      <c r="B7" s="4"/>
      <c r="C7" s="12"/>
      <c r="E7" s="6"/>
      <c r="F7" s="6"/>
    </row>
    <row r="8" ht="14.25" hidden="1">
      <c r="D8" s="13"/>
    </row>
    <row r="9" spans="2:4" ht="24" customHeight="1">
      <c r="B9" s="4" t="s">
        <v>5</v>
      </c>
      <c r="C9" s="14">
        <v>457800</v>
      </c>
      <c r="D9" s="13"/>
    </row>
    <row r="10" spans="2:4" ht="24" customHeight="1">
      <c r="B10" s="4" t="s">
        <v>6</v>
      </c>
      <c r="C10" s="14">
        <v>114450</v>
      </c>
      <c r="D10" s="13"/>
    </row>
    <row r="11" spans="2:4" ht="21" customHeight="1">
      <c r="B11" s="4" t="s">
        <v>7</v>
      </c>
      <c r="C11" s="14">
        <f>C9*0.005</f>
        <v>2289</v>
      </c>
      <c r="D11" s="13"/>
    </row>
    <row r="12" spans="2:4" ht="24.75" customHeight="1">
      <c r="B12" s="4" t="s">
        <v>8</v>
      </c>
      <c r="C12" s="14">
        <f>C5*0.005</f>
        <v>1715</v>
      </c>
      <c r="D12" s="13"/>
    </row>
    <row r="13" spans="1:9" s="18" customFormat="1" ht="63" customHeight="1">
      <c r="A13" s="15" t="s">
        <v>9</v>
      </c>
      <c r="B13" s="16" t="s">
        <v>10</v>
      </c>
      <c r="C13" s="16" t="s">
        <v>11</v>
      </c>
      <c r="D13" s="16" t="s">
        <v>12</v>
      </c>
      <c r="E13" s="16" t="s">
        <v>13</v>
      </c>
      <c r="F13" s="16" t="s">
        <v>14</v>
      </c>
      <c r="G13" s="16" t="s">
        <v>15</v>
      </c>
      <c r="H13" s="16" t="s">
        <v>16</v>
      </c>
      <c r="I13" s="17"/>
    </row>
    <row r="14" spans="1:9" s="26" customFormat="1" ht="14.25">
      <c r="A14" s="19"/>
      <c r="B14" s="20">
        <v>43009</v>
      </c>
      <c r="C14" s="21"/>
      <c r="D14" s="22"/>
      <c r="E14" s="21"/>
      <c r="F14" s="22"/>
      <c r="G14" s="23"/>
      <c r="H14" s="24"/>
      <c r="I14" s="25"/>
    </row>
    <row r="15" spans="1:8" ht="14.25">
      <c r="A15" s="27">
        <v>1</v>
      </c>
      <c r="B15" s="20">
        <v>43028</v>
      </c>
      <c r="C15" s="28">
        <f>C5</f>
        <v>343000</v>
      </c>
      <c r="D15" s="29">
        <f aca="true" t="shared" si="0" ref="D15:D254">E15/$C$1*$C$3</f>
        <v>0</v>
      </c>
      <c r="E15" s="30">
        <f aca="true" t="shared" si="1" ref="E15:E254">(B15-B14)*C15*$C$1/360</f>
        <v>3240.3972222222224</v>
      </c>
      <c r="F15" s="29">
        <f aca="true" t="shared" si="2" ref="F15:F16">IF(C15&lt;G15*AND(A15=C4),C15,G15-D15-E15)</f>
        <v>2972.8091912755604</v>
      </c>
      <c r="G15" s="31">
        <f>($C$5*($C$1+$C$3)/12*365/360)/(1-((1+($C$1+$C$3)/12*365/360)^(-$C$4)))+$C$5*$C$2</f>
        <v>6213.206413497783</v>
      </c>
      <c r="H15" s="29">
        <f aca="true" t="shared" si="3" ref="H15:H254">IF(A15&lt;&gt;$C$4,G15,C15+D15+E15)</f>
        <v>6213.206413497783</v>
      </c>
    </row>
    <row r="16" spans="1:8" ht="14.25">
      <c r="A16" s="27">
        <v>2</v>
      </c>
      <c r="B16" s="20">
        <f aca="true" t="shared" si="4" ref="B16:B254">IF(MONTH(B15)=1*AND(DAY($B$15)&gt;28),DATE(YEAR(B15),MONTH(B15)+2,1)-"1",DATE(YEAR(IF(MONTH(B15)&gt;12,YEAR(B15)+1,B15)),IF(MONTH(B15)&gt;12,1,MONTH(B15)+1),DAY($B$15)))</f>
        <v>43059</v>
      </c>
      <c r="C16" s="28">
        <f aca="true" t="shared" si="5" ref="C16:C254">IF((C15-H15)&lt;0,0,C15-F15)</f>
        <v>340027.19080872444</v>
      </c>
      <c r="D16" s="29">
        <f t="shared" si="0"/>
        <v>0</v>
      </c>
      <c r="E16" s="30">
        <f t="shared" si="1"/>
        <v>5241.141338326699</v>
      </c>
      <c r="F16" s="29">
        <f t="shared" si="2"/>
        <v>972.0650751710837</v>
      </c>
      <c r="G16" s="31">
        <f aca="true" t="shared" si="6" ref="G16:G254">IF(C16,($C$5*($C$1+$C$3)/12*365/360)/(1-((1+($C$1+$C$3)/12*365/360)^(-$C$4)))+$C$5*$C$2,0)</f>
        <v>6213.206413497783</v>
      </c>
      <c r="H16" s="29">
        <f t="shared" si="3"/>
        <v>6213.206413497783</v>
      </c>
    </row>
    <row r="17" spans="1:8" ht="14.25">
      <c r="A17" s="27">
        <v>3</v>
      </c>
      <c r="B17" s="20">
        <f t="shared" si="4"/>
        <v>43089</v>
      </c>
      <c r="C17" s="28">
        <f t="shared" si="5"/>
        <v>339055.1257335534</v>
      </c>
      <c r="D17" s="29">
        <f t="shared" si="0"/>
        <v>0</v>
      </c>
      <c r="E17" s="30">
        <f t="shared" si="1"/>
        <v>5057.572292192171</v>
      </c>
      <c r="F17" s="29">
        <f>IF(C17&lt;G17*AND(A17=C8),C17,G17-D17-E17)</f>
        <v>1155.634121305612</v>
      </c>
      <c r="G17" s="31">
        <f t="shared" si="6"/>
        <v>6213.206413497783</v>
      </c>
      <c r="H17" s="29">
        <f t="shared" si="3"/>
        <v>6213.206413497783</v>
      </c>
    </row>
    <row r="18" spans="1:8" ht="14.25">
      <c r="A18" s="27">
        <v>4</v>
      </c>
      <c r="B18" s="20">
        <f t="shared" si="4"/>
        <v>43120</v>
      </c>
      <c r="C18" s="28">
        <f t="shared" si="5"/>
        <v>337899.4916122478</v>
      </c>
      <c r="D18" s="29">
        <f t="shared" si="0"/>
        <v>0</v>
      </c>
      <c r="E18" s="30">
        <f t="shared" si="1"/>
        <v>5208.34521932323</v>
      </c>
      <c r="F18" s="29">
        <f aca="true" t="shared" si="7" ref="F18:F36">IF(C18&lt;G18*AND(A18=C13),C18,G18-D18-E18)</f>
        <v>1004.861194174553</v>
      </c>
      <c r="G18" s="31">
        <f t="shared" si="6"/>
        <v>6213.206413497783</v>
      </c>
      <c r="H18" s="29">
        <f t="shared" si="3"/>
        <v>6213.206413497783</v>
      </c>
    </row>
    <row r="19" spans="1:8" ht="14.25">
      <c r="A19" s="27">
        <v>5</v>
      </c>
      <c r="B19" s="20">
        <f t="shared" si="4"/>
        <v>43151</v>
      </c>
      <c r="C19" s="28">
        <f t="shared" si="5"/>
        <v>336894.6304180732</v>
      </c>
      <c r="D19" s="29">
        <f t="shared" si="0"/>
        <v>0</v>
      </c>
      <c r="E19" s="30">
        <f t="shared" si="1"/>
        <v>5192.856400527467</v>
      </c>
      <c r="F19" s="29">
        <f t="shared" si="7"/>
        <v>1020.3500129703161</v>
      </c>
      <c r="G19" s="31">
        <f t="shared" si="6"/>
        <v>6213.206413497783</v>
      </c>
      <c r="H19" s="29">
        <f t="shared" si="3"/>
        <v>6213.206413497783</v>
      </c>
    </row>
    <row r="20" spans="1:8" ht="14.25">
      <c r="A20" s="27">
        <v>6</v>
      </c>
      <c r="B20" s="20">
        <f t="shared" si="4"/>
        <v>43179</v>
      </c>
      <c r="C20" s="28">
        <f t="shared" si="5"/>
        <v>335874.2804051029</v>
      </c>
      <c r="D20" s="29">
        <f t="shared" si="0"/>
        <v>0</v>
      </c>
      <c r="E20" s="30">
        <f t="shared" si="1"/>
        <v>4676.116370528821</v>
      </c>
      <c r="F20" s="29">
        <f t="shared" si="7"/>
        <v>1537.0900429689618</v>
      </c>
      <c r="G20" s="31">
        <f t="shared" si="6"/>
        <v>6213.206413497783</v>
      </c>
      <c r="H20" s="29">
        <f t="shared" si="3"/>
        <v>6213.206413497783</v>
      </c>
    </row>
    <row r="21" spans="1:8" ht="14.25">
      <c r="A21" s="27">
        <v>7</v>
      </c>
      <c r="B21" s="20">
        <f t="shared" si="4"/>
        <v>43210</v>
      </c>
      <c r="C21" s="28">
        <f t="shared" si="5"/>
        <v>334337.1903621339</v>
      </c>
      <c r="D21" s="29">
        <f t="shared" si="0"/>
        <v>0</v>
      </c>
      <c r="E21" s="30">
        <f t="shared" si="1"/>
        <v>5153.436303665225</v>
      </c>
      <c r="F21" s="29">
        <f t="shared" si="7"/>
        <v>1059.7701098325579</v>
      </c>
      <c r="G21" s="31">
        <f t="shared" si="6"/>
        <v>6213.206413497783</v>
      </c>
      <c r="H21" s="29">
        <f t="shared" si="3"/>
        <v>6213.206413497783</v>
      </c>
    </row>
    <row r="22" spans="1:8" ht="14.25">
      <c r="A22" s="27">
        <v>8</v>
      </c>
      <c r="B22" s="20">
        <f t="shared" si="4"/>
        <v>43240</v>
      </c>
      <c r="C22" s="28">
        <f t="shared" si="5"/>
        <v>333277.4202523013</v>
      </c>
      <c r="D22" s="29">
        <f t="shared" si="0"/>
        <v>0</v>
      </c>
      <c r="E22" s="30">
        <f t="shared" si="1"/>
        <v>4971.388185430161</v>
      </c>
      <c r="F22" s="29">
        <f t="shared" si="7"/>
        <v>1241.818228067622</v>
      </c>
      <c r="G22" s="31">
        <f t="shared" si="6"/>
        <v>6213.206413497783</v>
      </c>
      <c r="H22" s="29">
        <f t="shared" si="3"/>
        <v>6213.206413497783</v>
      </c>
    </row>
    <row r="23" spans="1:8" ht="14.25">
      <c r="A23" s="27">
        <v>9</v>
      </c>
      <c r="B23" s="20">
        <f t="shared" si="4"/>
        <v>43271</v>
      </c>
      <c r="C23" s="28">
        <f t="shared" si="5"/>
        <v>332035.6020242337</v>
      </c>
      <c r="D23" s="29">
        <f t="shared" si="0"/>
        <v>0</v>
      </c>
      <c r="E23" s="30">
        <f t="shared" si="1"/>
        <v>5117.95987675687</v>
      </c>
      <c r="F23" s="29">
        <f t="shared" si="7"/>
        <v>1095.2465367409131</v>
      </c>
      <c r="G23" s="31">
        <f t="shared" si="6"/>
        <v>6213.206413497783</v>
      </c>
      <c r="H23" s="29">
        <f t="shared" si="3"/>
        <v>6213.206413497783</v>
      </c>
    </row>
    <row r="24" spans="1:8" ht="14.25">
      <c r="A24" s="27">
        <v>10</v>
      </c>
      <c r="B24" s="20">
        <f t="shared" si="4"/>
        <v>43301</v>
      </c>
      <c r="C24" s="28">
        <f t="shared" si="5"/>
        <v>330940.3554874928</v>
      </c>
      <c r="D24" s="29">
        <f t="shared" si="0"/>
        <v>0</v>
      </c>
      <c r="E24" s="30">
        <f t="shared" si="1"/>
        <v>4936.526969355101</v>
      </c>
      <c r="F24" s="29">
        <f t="shared" si="7"/>
        <v>1276.6794441426819</v>
      </c>
      <c r="G24" s="31">
        <f t="shared" si="6"/>
        <v>6213.206413497783</v>
      </c>
      <c r="H24" s="29">
        <f t="shared" si="3"/>
        <v>6213.206413497783</v>
      </c>
    </row>
    <row r="25" spans="1:8" ht="14.25">
      <c r="A25" s="27">
        <v>11</v>
      </c>
      <c r="B25" s="20">
        <f t="shared" si="4"/>
        <v>43332</v>
      </c>
      <c r="C25" s="28">
        <f t="shared" si="5"/>
        <v>329663.67604335013</v>
      </c>
      <c r="D25" s="29">
        <f t="shared" si="0"/>
        <v>0</v>
      </c>
      <c r="E25" s="30">
        <f t="shared" si="1"/>
        <v>5081.399273234861</v>
      </c>
      <c r="F25" s="29">
        <f t="shared" si="7"/>
        <v>1131.807140262922</v>
      </c>
      <c r="G25" s="31">
        <f t="shared" si="6"/>
        <v>6213.206413497783</v>
      </c>
      <c r="H25" s="29">
        <f t="shared" si="3"/>
        <v>6213.206413497783</v>
      </c>
    </row>
    <row r="26" spans="1:8" ht="14.25">
      <c r="A26" s="27">
        <v>12</v>
      </c>
      <c r="B26" s="20">
        <f t="shared" si="4"/>
        <v>43363</v>
      </c>
      <c r="C26" s="28">
        <f t="shared" si="5"/>
        <v>328531.8689030872</v>
      </c>
      <c r="D26" s="29">
        <f t="shared" si="0"/>
        <v>0</v>
      </c>
      <c r="E26" s="30">
        <f t="shared" si="1"/>
        <v>5063.953723731197</v>
      </c>
      <c r="F26" s="29">
        <f t="shared" si="7"/>
        <v>1149.2526897665857</v>
      </c>
      <c r="G26" s="31">
        <f t="shared" si="6"/>
        <v>6213.206413497783</v>
      </c>
      <c r="H26" s="29">
        <f t="shared" si="3"/>
        <v>6213.206413497783</v>
      </c>
    </row>
    <row r="27" spans="1:8" ht="14.25">
      <c r="A27" s="27">
        <v>13</v>
      </c>
      <c r="B27" s="20">
        <f t="shared" si="4"/>
        <v>43393</v>
      </c>
      <c r="C27" s="28">
        <f t="shared" si="5"/>
        <v>327382.61621332064</v>
      </c>
      <c r="D27" s="29">
        <f t="shared" si="0"/>
        <v>0</v>
      </c>
      <c r="E27" s="30">
        <f t="shared" si="1"/>
        <v>4883.457358515366</v>
      </c>
      <c r="F27" s="29">
        <f t="shared" si="7"/>
        <v>1329.749054982417</v>
      </c>
      <c r="G27" s="31">
        <f t="shared" si="6"/>
        <v>6213.206413497783</v>
      </c>
      <c r="H27" s="29">
        <f t="shared" si="3"/>
        <v>6213.206413497783</v>
      </c>
    </row>
    <row r="28" spans="1:8" ht="14.25">
      <c r="A28" s="27">
        <v>14</v>
      </c>
      <c r="B28" s="20">
        <f t="shared" si="4"/>
        <v>43424</v>
      </c>
      <c r="C28" s="28">
        <f t="shared" si="5"/>
        <v>326052.8671583382</v>
      </c>
      <c r="D28" s="29">
        <f t="shared" si="0"/>
        <v>0</v>
      </c>
      <c r="E28" s="30">
        <f t="shared" si="1"/>
        <v>5025.742666282274</v>
      </c>
      <c r="F28" s="29">
        <f t="shared" si="7"/>
        <v>1187.463747215509</v>
      </c>
      <c r="G28" s="31">
        <f t="shared" si="6"/>
        <v>6213.206413497783</v>
      </c>
      <c r="H28" s="29">
        <f t="shared" si="3"/>
        <v>6213.206413497783</v>
      </c>
    </row>
    <row r="29" spans="1:9" ht="14.25">
      <c r="A29" s="27">
        <v>15</v>
      </c>
      <c r="B29" s="20">
        <f t="shared" si="4"/>
        <v>43454</v>
      </c>
      <c r="C29" s="28">
        <f t="shared" si="5"/>
        <v>324865.4034111227</v>
      </c>
      <c r="D29" s="29">
        <f t="shared" si="0"/>
        <v>0</v>
      </c>
      <c r="E29" s="30">
        <f t="shared" si="1"/>
        <v>4845.908934215913</v>
      </c>
      <c r="F29" s="29">
        <f t="shared" si="7"/>
        <v>1367.2974792818695</v>
      </c>
      <c r="G29" s="31">
        <f t="shared" si="6"/>
        <v>6213.206413497783</v>
      </c>
      <c r="H29" s="29">
        <f t="shared" si="3"/>
        <v>6213.206413497783</v>
      </c>
      <c r="I29" s="32"/>
    </row>
    <row r="30" spans="1:9" ht="14.25">
      <c r="A30" s="27">
        <v>16</v>
      </c>
      <c r="B30" s="20">
        <f t="shared" si="4"/>
        <v>43485</v>
      </c>
      <c r="C30" s="28">
        <f t="shared" si="5"/>
        <v>323498.10593184084</v>
      </c>
      <c r="D30" s="29">
        <f t="shared" si="0"/>
        <v>0</v>
      </c>
      <c r="E30" s="30">
        <f t="shared" si="1"/>
        <v>4986.363860599402</v>
      </c>
      <c r="F30" s="29">
        <f t="shared" si="7"/>
        <v>1226.8425528983807</v>
      </c>
      <c r="G30" s="31">
        <f t="shared" si="6"/>
        <v>6213.206413497783</v>
      </c>
      <c r="H30" s="29">
        <f t="shared" si="3"/>
        <v>6213.206413497783</v>
      </c>
      <c r="I30" s="32"/>
    </row>
    <row r="31" spans="1:9" ht="14.25">
      <c r="A31" s="27">
        <v>17</v>
      </c>
      <c r="B31" s="20">
        <f t="shared" si="4"/>
        <v>43516</v>
      </c>
      <c r="C31" s="28">
        <f t="shared" si="5"/>
        <v>322271.26337894244</v>
      </c>
      <c r="D31" s="29">
        <f t="shared" si="0"/>
        <v>0</v>
      </c>
      <c r="E31" s="30">
        <f t="shared" si="1"/>
        <v>4967.453445804866</v>
      </c>
      <c r="F31" s="29">
        <f t="shared" si="7"/>
        <v>1245.752967692917</v>
      </c>
      <c r="G31" s="31">
        <f t="shared" si="6"/>
        <v>6213.206413497783</v>
      </c>
      <c r="H31" s="29">
        <f t="shared" si="3"/>
        <v>6213.206413497783</v>
      </c>
      <c r="I31" s="32"/>
    </row>
    <row r="32" spans="1:9" ht="14.25">
      <c r="A32" s="27">
        <v>18</v>
      </c>
      <c r="B32" s="20">
        <f t="shared" si="4"/>
        <v>43544</v>
      </c>
      <c r="C32" s="28">
        <f t="shared" si="5"/>
        <v>321025.51041124953</v>
      </c>
      <c r="D32" s="29">
        <f t="shared" si="0"/>
        <v>0</v>
      </c>
      <c r="E32" s="30">
        <f t="shared" si="1"/>
        <v>4469.38849494773</v>
      </c>
      <c r="F32" s="29">
        <f t="shared" si="7"/>
        <v>1743.817918550053</v>
      </c>
      <c r="G32" s="31">
        <f t="shared" si="6"/>
        <v>6213.206413497783</v>
      </c>
      <c r="H32" s="29">
        <f t="shared" si="3"/>
        <v>6213.206413497783</v>
      </c>
      <c r="I32" s="32"/>
    </row>
    <row r="33" spans="1:9" ht="14.25">
      <c r="A33" s="27">
        <v>19</v>
      </c>
      <c r="B33" s="20">
        <f t="shared" si="4"/>
        <v>43575</v>
      </c>
      <c r="C33" s="28">
        <f t="shared" si="5"/>
        <v>319281.6924926995</v>
      </c>
      <c r="D33" s="29">
        <f t="shared" si="0"/>
        <v>0</v>
      </c>
      <c r="E33" s="30">
        <f t="shared" si="1"/>
        <v>4921.372532338859</v>
      </c>
      <c r="F33" s="29">
        <f t="shared" si="7"/>
        <v>1291.8338811589238</v>
      </c>
      <c r="G33" s="31">
        <f t="shared" si="6"/>
        <v>6213.206413497783</v>
      </c>
      <c r="H33" s="29">
        <f t="shared" si="3"/>
        <v>6213.206413497783</v>
      </c>
      <c r="I33" s="32"/>
    </row>
    <row r="34" spans="1:9" ht="14.25">
      <c r="A34" s="27">
        <v>20</v>
      </c>
      <c r="B34" s="20">
        <f t="shared" si="4"/>
        <v>43605</v>
      </c>
      <c r="C34" s="28">
        <f t="shared" si="5"/>
        <v>317989.8586115406</v>
      </c>
      <c r="D34" s="29">
        <f t="shared" si="0"/>
        <v>0</v>
      </c>
      <c r="E34" s="30">
        <f t="shared" si="1"/>
        <v>4743.348724288813</v>
      </c>
      <c r="F34" s="29">
        <f t="shared" si="7"/>
        <v>1469.8576892089695</v>
      </c>
      <c r="G34" s="31">
        <f t="shared" si="6"/>
        <v>6213.206413497783</v>
      </c>
      <c r="H34" s="29">
        <f t="shared" si="3"/>
        <v>6213.206413497783</v>
      </c>
      <c r="I34" s="32"/>
    </row>
    <row r="35" spans="1:9" ht="14.25">
      <c r="A35" s="27">
        <v>21</v>
      </c>
      <c r="B35" s="20">
        <f t="shared" si="4"/>
        <v>43636</v>
      </c>
      <c r="C35" s="28">
        <f t="shared" si="5"/>
        <v>316520.0009223316</v>
      </c>
      <c r="D35" s="29">
        <f t="shared" si="0"/>
        <v>0</v>
      </c>
      <c r="E35" s="30">
        <f t="shared" si="1"/>
        <v>4878.804125327828</v>
      </c>
      <c r="F35" s="29">
        <f t="shared" si="7"/>
        <v>1334.4022881699548</v>
      </c>
      <c r="G35" s="31">
        <f t="shared" si="6"/>
        <v>6213.206413497783</v>
      </c>
      <c r="H35" s="29">
        <f t="shared" si="3"/>
        <v>6213.206413497783</v>
      </c>
      <c r="I35" s="32"/>
    </row>
    <row r="36" spans="1:9" ht="14.25">
      <c r="A36" s="27">
        <v>22</v>
      </c>
      <c r="B36" s="20">
        <f t="shared" si="4"/>
        <v>43666</v>
      </c>
      <c r="C36" s="28">
        <f t="shared" si="5"/>
        <v>315185.59863416164</v>
      </c>
      <c r="D36" s="29">
        <f t="shared" si="0"/>
        <v>0</v>
      </c>
      <c r="E36" s="30">
        <f t="shared" si="1"/>
        <v>4701.5185129595775</v>
      </c>
      <c r="F36" s="29">
        <f t="shared" si="7"/>
        <v>1511.6879005382052</v>
      </c>
      <c r="G36" s="31">
        <f t="shared" si="6"/>
        <v>6213.206413497783</v>
      </c>
      <c r="H36" s="29">
        <f t="shared" si="3"/>
        <v>6213.206413497783</v>
      </c>
      <c r="I36" s="32"/>
    </row>
    <row r="37" spans="1:9" ht="14.25">
      <c r="A37" s="27">
        <v>23</v>
      </c>
      <c r="B37" s="20">
        <f t="shared" si="4"/>
        <v>43697</v>
      </c>
      <c r="C37" s="28">
        <f t="shared" si="5"/>
        <v>313673.91073362343</v>
      </c>
      <c r="D37" s="29">
        <f t="shared" si="0"/>
        <v>0</v>
      </c>
      <c r="E37" s="30">
        <f t="shared" si="1"/>
        <v>4834.934807391323</v>
      </c>
      <c r="F37" s="29">
        <f aca="true" t="shared" si="8" ref="F37:F38">IF(AND(C37&lt;G37-D37-E37,A37=C3),C37,G37-D37-E37)</f>
        <v>1378.2716061064593</v>
      </c>
      <c r="G37" s="31">
        <f t="shared" si="6"/>
        <v>6213.206413497783</v>
      </c>
      <c r="H37" s="29">
        <f t="shared" si="3"/>
        <v>6213.206413497783</v>
      </c>
      <c r="I37" s="32"/>
    </row>
    <row r="38" spans="1:9" ht="14.25">
      <c r="A38" s="27">
        <v>24</v>
      </c>
      <c r="B38" s="20">
        <f t="shared" si="4"/>
        <v>43728</v>
      </c>
      <c r="C38" s="28">
        <f t="shared" si="5"/>
        <v>312295.63912751694</v>
      </c>
      <c r="D38" s="29">
        <f t="shared" si="0"/>
        <v>0</v>
      </c>
      <c r="E38" s="30">
        <f t="shared" si="1"/>
        <v>4813.690281996087</v>
      </c>
      <c r="F38" s="29">
        <f t="shared" si="8"/>
        <v>1399.5161315016958</v>
      </c>
      <c r="G38" s="31">
        <f t="shared" si="6"/>
        <v>6213.206413497783</v>
      </c>
      <c r="H38" s="29">
        <f t="shared" si="3"/>
        <v>6213.206413497783</v>
      </c>
      <c r="I38" s="32"/>
    </row>
    <row r="39" spans="1:9" ht="14.25">
      <c r="A39" s="27">
        <v>25</v>
      </c>
      <c r="B39" s="20">
        <f t="shared" si="4"/>
        <v>43758</v>
      </c>
      <c r="C39" s="28">
        <f t="shared" si="5"/>
        <v>310896.12299601524</v>
      </c>
      <c r="D39" s="29">
        <f t="shared" si="0"/>
        <v>0</v>
      </c>
      <c r="E39" s="30">
        <f t="shared" si="1"/>
        <v>4637.533834690561</v>
      </c>
      <c r="F39" s="29">
        <f aca="true" t="shared" si="9" ref="F39:F254">IF(C39&lt;G39*AND(A39=C34),C39,G39-D39-E39)</f>
        <v>1575.6725788072217</v>
      </c>
      <c r="G39" s="31">
        <f t="shared" si="6"/>
        <v>6213.206413497783</v>
      </c>
      <c r="H39" s="29">
        <f t="shared" si="3"/>
        <v>6213.206413497783</v>
      </c>
      <c r="I39" s="32"/>
    </row>
    <row r="40" spans="1:9" ht="14.25">
      <c r="A40" s="27">
        <v>26</v>
      </c>
      <c r="B40" s="20">
        <f t="shared" si="4"/>
        <v>43789</v>
      </c>
      <c r="C40" s="28">
        <f t="shared" si="5"/>
        <v>309320.450417208</v>
      </c>
      <c r="D40" s="29">
        <f t="shared" si="0"/>
        <v>0</v>
      </c>
      <c r="E40" s="30">
        <f t="shared" si="1"/>
        <v>4767.831053791909</v>
      </c>
      <c r="F40" s="29">
        <f t="shared" si="9"/>
        <v>1445.375359705874</v>
      </c>
      <c r="G40" s="31">
        <f t="shared" si="6"/>
        <v>6213.206413497783</v>
      </c>
      <c r="H40" s="29">
        <f t="shared" si="3"/>
        <v>6213.206413497783</v>
      </c>
      <c r="I40" s="32"/>
    </row>
    <row r="41" spans="1:9" ht="14.25">
      <c r="A41" s="27">
        <v>27</v>
      </c>
      <c r="B41" s="20">
        <f t="shared" si="4"/>
        <v>43819</v>
      </c>
      <c r="C41" s="28">
        <f t="shared" si="5"/>
        <v>307875.07505750214</v>
      </c>
      <c r="D41" s="29">
        <f t="shared" si="0"/>
        <v>0</v>
      </c>
      <c r="E41" s="30">
        <f t="shared" si="1"/>
        <v>4592.46986960774</v>
      </c>
      <c r="F41" s="29">
        <f t="shared" si="9"/>
        <v>1620.7365438900424</v>
      </c>
      <c r="G41" s="31">
        <f t="shared" si="6"/>
        <v>6213.206413497783</v>
      </c>
      <c r="H41" s="29">
        <f t="shared" si="3"/>
        <v>6213.206413497783</v>
      </c>
      <c r="I41" s="32"/>
    </row>
    <row r="42" spans="1:9" ht="14.25">
      <c r="A42" s="27">
        <v>28</v>
      </c>
      <c r="B42" s="20">
        <f t="shared" si="4"/>
        <v>43850</v>
      </c>
      <c r="C42" s="28">
        <f t="shared" si="5"/>
        <v>306254.3385136121</v>
      </c>
      <c r="D42" s="29">
        <f t="shared" si="0"/>
        <v>0</v>
      </c>
      <c r="E42" s="30">
        <f t="shared" si="1"/>
        <v>4720.570345588982</v>
      </c>
      <c r="F42" s="29">
        <f t="shared" si="9"/>
        <v>1492.6360679088011</v>
      </c>
      <c r="G42" s="31">
        <f t="shared" si="6"/>
        <v>6213.206413497783</v>
      </c>
      <c r="H42" s="29">
        <f t="shared" si="3"/>
        <v>6213.206413497783</v>
      </c>
      <c r="I42" s="32"/>
    </row>
    <row r="43" spans="1:9" ht="14.25">
      <c r="A43" s="27">
        <v>29</v>
      </c>
      <c r="B43" s="20">
        <f t="shared" si="4"/>
        <v>43881</v>
      </c>
      <c r="C43" s="28">
        <f t="shared" si="5"/>
        <v>304761.7024457033</v>
      </c>
      <c r="D43" s="29">
        <f t="shared" si="0"/>
        <v>0</v>
      </c>
      <c r="E43" s="30">
        <f t="shared" si="1"/>
        <v>4697.563019086689</v>
      </c>
      <c r="F43" s="29">
        <f t="shared" si="9"/>
        <v>1515.643394411094</v>
      </c>
      <c r="G43" s="31">
        <f t="shared" si="6"/>
        <v>6213.206413497783</v>
      </c>
      <c r="H43" s="29">
        <f t="shared" si="3"/>
        <v>6213.206413497783</v>
      </c>
      <c r="I43" s="32"/>
    </row>
    <row r="44" spans="1:9" ht="14.25">
      <c r="A44" s="27">
        <v>30</v>
      </c>
      <c r="B44" s="20">
        <f t="shared" si="4"/>
        <v>43910</v>
      </c>
      <c r="C44" s="28">
        <f t="shared" si="5"/>
        <v>303246.05905129225</v>
      </c>
      <c r="D44" s="29">
        <f t="shared" si="0"/>
        <v>0</v>
      </c>
      <c r="E44" s="30">
        <f t="shared" si="1"/>
        <v>4372.639701486828</v>
      </c>
      <c r="F44" s="29">
        <f t="shared" si="9"/>
        <v>1840.5667120109547</v>
      </c>
      <c r="G44" s="31">
        <f t="shared" si="6"/>
        <v>6213.206413497783</v>
      </c>
      <c r="H44" s="29">
        <f t="shared" si="3"/>
        <v>6213.206413497783</v>
      </c>
      <c r="I44" s="32"/>
    </row>
    <row r="45" spans="1:9" ht="14.25">
      <c r="A45" s="27">
        <v>31</v>
      </c>
      <c r="B45" s="20">
        <f t="shared" si="4"/>
        <v>43941</v>
      </c>
      <c r="C45" s="28">
        <f t="shared" si="5"/>
        <v>301405.4923392813</v>
      </c>
      <c r="D45" s="29">
        <f t="shared" si="0"/>
        <v>0</v>
      </c>
      <c r="E45" s="30">
        <f t="shared" si="1"/>
        <v>4645.830769418533</v>
      </c>
      <c r="F45" s="29">
        <f t="shared" si="9"/>
        <v>1567.3756440792495</v>
      </c>
      <c r="G45" s="31">
        <f t="shared" si="6"/>
        <v>6213.206413497783</v>
      </c>
      <c r="H45" s="29">
        <f t="shared" si="3"/>
        <v>6213.206413497783</v>
      </c>
      <c r="I45" s="32"/>
    </row>
    <row r="46" spans="1:9" ht="14.25">
      <c r="A46" s="27">
        <v>32</v>
      </c>
      <c r="B46" s="20">
        <f t="shared" si="4"/>
        <v>43971</v>
      </c>
      <c r="C46" s="28">
        <f t="shared" si="5"/>
        <v>299838.1166952021</v>
      </c>
      <c r="D46" s="29">
        <f t="shared" si="0"/>
        <v>0</v>
      </c>
      <c r="E46" s="30">
        <f t="shared" si="1"/>
        <v>4472.585240703431</v>
      </c>
      <c r="F46" s="29">
        <f t="shared" si="9"/>
        <v>1740.6211727943519</v>
      </c>
      <c r="G46" s="31">
        <f t="shared" si="6"/>
        <v>6213.206413497783</v>
      </c>
      <c r="H46" s="29">
        <f t="shared" si="3"/>
        <v>6213.206413497783</v>
      </c>
      <c r="I46" s="32"/>
    </row>
    <row r="47" spans="1:9" ht="14.25">
      <c r="A47" s="27">
        <v>33</v>
      </c>
      <c r="B47" s="20">
        <f t="shared" si="4"/>
        <v>44002</v>
      </c>
      <c r="C47" s="28">
        <f t="shared" si="5"/>
        <v>298097.4955224077</v>
      </c>
      <c r="D47" s="29">
        <f t="shared" si="0"/>
        <v>0</v>
      </c>
      <c r="E47" s="30">
        <f t="shared" si="1"/>
        <v>4594.8416740384455</v>
      </c>
      <c r="F47" s="29">
        <f t="shared" si="9"/>
        <v>1618.3647394593372</v>
      </c>
      <c r="G47" s="31">
        <f t="shared" si="6"/>
        <v>6213.206413497783</v>
      </c>
      <c r="H47" s="29">
        <f t="shared" si="3"/>
        <v>6213.206413497783</v>
      </c>
      <c r="I47" s="32"/>
    </row>
    <row r="48" spans="1:9" ht="14.25">
      <c r="A48" s="27">
        <v>34</v>
      </c>
      <c r="B48" s="20">
        <f t="shared" si="4"/>
        <v>44032</v>
      </c>
      <c r="C48" s="28">
        <f t="shared" si="5"/>
        <v>296479.13078294834</v>
      </c>
      <c r="D48" s="29">
        <f t="shared" si="0"/>
        <v>0</v>
      </c>
      <c r="E48" s="30">
        <f t="shared" si="1"/>
        <v>4422.480367512312</v>
      </c>
      <c r="F48" s="29">
        <f t="shared" si="9"/>
        <v>1790.7260459854706</v>
      </c>
      <c r="G48" s="31">
        <f t="shared" si="6"/>
        <v>6213.206413497783</v>
      </c>
      <c r="H48" s="29">
        <f t="shared" si="3"/>
        <v>6213.206413497783</v>
      </c>
      <c r="I48" s="32"/>
    </row>
    <row r="49" spans="1:9" ht="14.25">
      <c r="A49" s="27">
        <v>35</v>
      </c>
      <c r="B49" s="20">
        <f t="shared" si="4"/>
        <v>44063</v>
      </c>
      <c r="C49" s="28">
        <f t="shared" si="5"/>
        <v>294688.40473696287</v>
      </c>
      <c r="D49" s="29">
        <f t="shared" si="0"/>
        <v>0</v>
      </c>
      <c r="E49" s="30">
        <f t="shared" si="1"/>
        <v>4542.294327459464</v>
      </c>
      <c r="F49" s="29">
        <f t="shared" si="9"/>
        <v>1670.912086038319</v>
      </c>
      <c r="G49" s="31">
        <f t="shared" si="6"/>
        <v>6213.206413497783</v>
      </c>
      <c r="H49" s="29">
        <f t="shared" si="3"/>
        <v>6213.206413497783</v>
      </c>
      <c r="I49" s="32"/>
    </row>
    <row r="50" spans="1:9" ht="14.25">
      <c r="A50" s="27">
        <v>36</v>
      </c>
      <c r="B50" s="20">
        <f t="shared" si="4"/>
        <v>44094</v>
      </c>
      <c r="C50" s="28">
        <f t="shared" si="5"/>
        <v>293017.49265092454</v>
      </c>
      <c r="D50" s="29">
        <f t="shared" si="0"/>
        <v>0</v>
      </c>
      <c r="E50" s="30">
        <f t="shared" si="1"/>
        <v>4516.539074222167</v>
      </c>
      <c r="F50" s="29">
        <f t="shared" si="9"/>
        <v>1696.6673392756156</v>
      </c>
      <c r="G50" s="31">
        <f t="shared" si="6"/>
        <v>6213.206413497783</v>
      </c>
      <c r="H50" s="29">
        <f t="shared" si="3"/>
        <v>6213.206413497783</v>
      </c>
      <c r="I50" s="32"/>
    </row>
    <row r="51" spans="1:9" ht="14.25">
      <c r="A51" s="27">
        <v>37</v>
      </c>
      <c r="B51" s="20">
        <f t="shared" si="4"/>
        <v>44124</v>
      </c>
      <c r="C51" s="28">
        <f t="shared" si="5"/>
        <v>291320.82531164895</v>
      </c>
      <c r="D51" s="29">
        <f t="shared" si="0"/>
        <v>0</v>
      </c>
      <c r="E51" s="30">
        <f t="shared" si="1"/>
        <v>4345.535644232097</v>
      </c>
      <c r="F51" s="29">
        <f t="shared" si="9"/>
        <v>1867.6707692656855</v>
      </c>
      <c r="G51" s="31">
        <f t="shared" si="6"/>
        <v>6213.206413497783</v>
      </c>
      <c r="H51" s="29">
        <f t="shared" si="3"/>
        <v>6213.206413497783</v>
      </c>
      <c r="I51" s="32"/>
    </row>
    <row r="52" spans="1:9" ht="14.25">
      <c r="A52" s="27">
        <v>38</v>
      </c>
      <c r="B52" s="20">
        <f t="shared" si="4"/>
        <v>44155</v>
      </c>
      <c r="C52" s="28">
        <f t="shared" si="5"/>
        <v>289453.1545423833</v>
      </c>
      <c r="D52" s="29">
        <f t="shared" si="0"/>
        <v>0</v>
      </c>
      <c r="E52" s="30">
        <f t="shared" si="1"/>
        <v>4461.59876265468</v>
      </c>
      <c r="F52" s="29">
        <f t="shared" si="9"/>
        <v>1751.6076508431024</v>
      </c>
      <c r="G52" s="31">
        <f t="shared" si="6"/>
        <v>6213.206413497783</v>
      </c>
      <c r="H52" s="29">
        <f t="shared" si="3"/>
        <v>6213.206413497783</v>
      </c>
      <c r="I52" s="32"/>
    </row>
    <row r="53" spans="1:9" ht="14.25">
      <c r="A53" s="27">
        <v>39</v>
      </c>
      <c r="B53" s="20">
        <f t="shared" si="4"/>
        <v>44185</v>
      </c>
      <c r="C53" s="28">
        <f t="shared" si="5"/>
        <v>287701.5468915402</v>
      </c>
      <c r="D53" s="29">
        <f t="shared" si="0"/>
        <v>0</v>
      </c>
      <c r="E53" s="30">
        <f t="shared" si="1"/>
        <v>4291.548074465474</v>
      </c>
      <c r="F53" s="29">
        <f t="shared" si="9"/>
        <v>1921.6583390323085</v>
      </c>
      <c r="G53" s="31">
        <f t="shared" si="6"/>
        <v>6213.206413497783</v>
      </c>
      <c r="H53" s="29">
        <f t="shared" si="3"/>
        <v>6213.206413497783</v>
      </c>
      <c r="I53" s="32"/>
    </row>
    <row r="54" spans="1:9" ht="14.25">
      <c r="A54" s="27">
        <v>40</v>
      </c>
      <c r="B54" s="20">
        <f t="shared" si="4"/>
        <v>44216</v>
      </c>
      <c r="C54" s="28">
        <f t="shared" si="5"/>
        <v>285779.88855250785</v>
      </c>
      <c r="D54" s="29">
        <f t="shared" si="0"/>
        <v>0</v>
      </c>
      <c r="E54" s="30">
        <f t="shared" si="1"/>
        <v>4404.979448827406</v>
      </c>
      <c r="F54" s="29">
        <f t="shared" si="9"/>
        <v>1808.2269646703771</v>
      </c>
      <c r="G54" s="31">
        <f t="shared" si="6"/>
        <v>6213.206413497783</v>
      </c>
      <c r="H54" s="29">
        <f t="shared" si="3"/>
        <v>6213.206413497783</v>
      </c>
      <c r="I54" s="32"/>
    </row>
    <row r="55" spans="1:9" ht="14.25">
      <c r="A55" s="27">
        <v>41</v>
      </c>
      <c r="B55" s="20">
        <f t="shared" si="4"/>
        <v>44247</v>
      </c>
      <c r="C55" s="28">
        <f t="shared" si="5"/>
        <v>283971.6615878375</v>
      </c>
      <c r="D55" s="29">
        <f t="shared" si="0"/>
        <v>0</v>
      </c>
      <c r="E55" s="30">
        <f t="shared" si="1"/>
        <v>4377.107639308084</v>
      </c>
      <c r="F55" s="29">
        <f t="shared" si="9"/>
        <v>1836.0987741896988</v>
      </c>
      <c r="G55" s="31">
        <f t="shared" si="6"/>
        <v>6213.206413497783</v>
      </c>
      <c r="H55" s="29">
        <f t="shared" si="3"/>
        <v>6213.206413497783</v>
      </c>
      <c r="I55" s="32"/>
    </row>
    <row r="56" spans="1:9" ht="14.25">
      <c r="A56" s="27">
        <v>42</v>
      </c>
      <c r="B56" s="20">
        <f t="shared" si="4"/>
        <v>44275</v>
      </c>
      <c r="C56" s="28">
        <f t="shared" si="5"/>
        <v>282135.5628136478</v>
      </c>
      <c r="D56" s="29">
        <f t="shared" si="0"/>
        <v>0</v>
      </c>
      <c r="E56" s="30">
        <f t="shared" si="1"/>
        <v>3927.9540022833407</v>
      </c>
      <c r="F56" s="29">
        <f t="shared" si="9"/>
        <v>2285.252411214442</v>
      </c>
      <c r="G56" s="31">
        <f t="shared" si="6"/>
        <v>6213.206413497783</v>
      </c>
      <c r="H56" s="29">
        <f t="shared" si="3"/>
        <v>6213.206413497783</v>
      </c>
      <c r="I56" s="32"/>
    </row>
    <row r="57" spans="1:9" ht="14.25">
      <c r="A57" s="27">
        <v>43</v>
      </c>
      <c r="B57" s="20">
        <f t="shared" si="4"/>
        <v>44306</v>
      </c>
      <c r="C57" s="28">
        <f t="shared" si="5"/>
        <v>279850.31040243333</v>
      </c>
      <c r="D57" s="29">
        <f t="shared" si="0"/>
        <v>0</v>
      </c>
      <c r="E57" s="30">
        <f t="shared" si="1"/>
        <v>4313.581590064174</v>
      </c>
      <c r="F57" s="29">
        <f t="shared" si="9"/>
        <v>1899.624823433609</v>
      </c>
      <c r="G57" s="31">
        <f t="shared" si="6"/>
        <v>6213.206413497783</v>
      </c>
      <c r="H57" s="29">
        <f t="shared" si="3"/>
        <v>6213.206413497783</v>
      </c>
      <c r="I57" s="32"/>
    </row>
    <row r="58" spans="1:9" ht="14.25">
      <c r="A58" s="27">
        <v>44</v>
      </c>
      <c r="B58" s="20">
        <f t="shared" si="4"/>
        <v>44336</v>
      </c>
      <c r="C58" s="28">
        <f t="shared" si="5"/>
        <v>277950.6855789997</v>
      </c>
      <c r="D58" s="29">
        <f t="shared" si="0"/>
        <v>0</v>
      </c>
      <c r="E58" s="30">
        <f t="shared" si="1"/>
        <v>4146.097726553412</v>
      </c>
      <c r="F58" s="29">
        <f t="shared" si="9"/>
        <v>2067.1086869443707</v>
      </c>
      <c r="G58" s="31">
        <f t="shared" si="6"/>
        <v>6213.206413497783</v>
      </c>
      <c r="H58" s="29">
        <f t="shared" si="3"/>
        <v>6213.206413497783</v>
      </c>
      <c r="I58" s="32"/>
    </row>
    <row r="59" spans="1:9" ht="14.25">
      <c r="A59" s="27">
        <v>45</v>
      </c>
      <c r="B59" s="20">
        <f t="shared" si="4"/>
        <v>44367</v>
      </c>
      <c r="C59" s="28">
        <f t="shared" si="5"/>
        <v>275883.57689205534</v>
      </c>
      <c r="D59" s="29">
        <f t="shared" si="0"/>
        <v>0</v>
      </c>
      <c r="E59" s="30">
        <f t="shared" si="1"/>
        <v>4252.4388004833745</v>
      </c>
      <c r="F59" s="29">
        <f t="shared" si="9"/>
        <v>1960.7676130144082</v>
      </c>
      <c r="G59" s="31">
        <f t="shared" si="6"/>
        <v>6213.206413497783</v>
      </c>
      <c r="H59" s="29">
        <f t="shared" si="3"/>
        <v>6213.206413497783</v>
      </c>
      <c r="I59" s="32"/>
    </row>
    <row r="60" spans="1:9" ht="14.25">
      <c r="A60" s="27">
        <v>46</v>
      </c>
      <c r="B60" s="20">
        <f t="shared" si="4"/>
        <v>44397</v>
      </c>
      <c r="C60" s="28">
        <f t="shared" si="5"/>
        <v>273922.80927904096</v>
      </c>
      <c r="D60" s="29">
        <f t="shared" si="0"/>
        <v>0</v>
      </c>
      <c r="E60" s="30">
        <f t="shared" si="1"/>
        <v>4086.0152384123608</v>
      </c>
      <c r="F60" s="29">
        <f t="shared" si="9"/>
        <v>2127.191175085422</v>
      </c>
      <c r="G60" s="31">
        <f t="shared" si="6"/>
        <v>6213.206413497783</v>
      </c>
      <c r="H60" s="29">
        <f t="shared" si="3"/>
        <v>6213.206413497783</v>
      </c>
      <c r="I60" s="32"/>
    </row>
    <row r="61" spans="1:9" ht="14.25">
      <c r="A61" s="27">
        <v>47</v>
      </c>
      <c r="B61" s="20">
        <f t="shared" si="4"/>
        <v>44428</v>
      </c>
      <c r="C61" s="28">
        <f t="shared" si="5"/>
        <v>271795.6181039555</v>
      </c>
      <c r="D61" s="29">
        <f t="shared" si="0"/>
        <v>0</v>
      </c>
      <c r="E61" s="30">
        <f t="shared" si="1"/>
        <v>4189.427457941248</v>
      </c>
      <c r="F61" s="29">
        <f t="shared" si="9"/>
        <v>2023.778955556535</v>
      </c>
      <c r="G61" s="31">
        <f t="shared" si="6"/>
        <v>6213.206413497783</v>
      </c>
      <c r="H61" s="29">
        <f t="shared" si="3"/>
        <v>6213.206413497783</v>
      </c>
      <c r="I61" s="32"/>
    </row>
    <row r="62" spans="1:9" ht="14.25">
      <c r="A62" s="27">
        <v>48</v>
      </c>
      <c r="B62" s="20">
        <f t="shared" si="4"/>
        <v>44459</v>
      </c>
      <c r="C62" s="28">
        <f t="shared" si="5"/>
        <v>269771.839148399</v>
      </c>
      <c r="D62" s="29">
        <f t="shared" si="0"/>
        <v>0</v>
      </c>
      <c r="E62" s="30">
        <f t="shared" si="1"/>
        <v>4158.233153984628</v>
      </c>
      <c r="F62" s="29">
        <f t="shared" si="9"/>
        <v>2054.9732595131545</v>
      </c>
      <c r="G62" s="31">
        <f t="shared" si="6"/>
        <v>6213.206413497783</v>
      </c>
      <c r="H62" s="29">
        <f t="shared" si="3"/>
        <v>6213.206413497783</v>
      </c>
      <c r="I62" s="32"/>
    </row>
    <row r="63" spans="1:9" ht="14.25">
      <c r="A63" s="27">
        <v>49</v>
      </c>
      <c r="B63" s="20">
        <f t="shared" si="4"/>
        <v>44489</v>
      </c>
      <c r="C63" s="28">
        <f t="shared" si="5"/>
        <v>267716.86588888586</v>
      </c>
      <c r="D63" s="29">
        <f t="shared" si="0"/>
        <v>0</v>
      </c>
      <c r="E63" s="30">
        <f t="shared" si="1"/>
        <v>3993.4432495092137</v>
      </c>
      <c r="F63" s="29">
        <f t="shared" si="9"/>
        <v>2219.763163988569</v>
      </c>
      <c r="G63" s="31">
        <f t="shared" si="6"/>
        <v>6213.206413497783</v>
      </c>
      <c r="H63" s="29">
        <f t="shared" si="3"/>
        <v>6213.206413497783</v>
      </c>
      <c r="I63" s="32"/>
    </row>
    <row r="64" spans="1:9" ht="14.25">
      <c r="A64" s="27">
        <v>50</v>
      </c>
      <c r="B64" s="20">
        <f t="shared" si="4"/>
        <v>44520</v>
      </c>
      <c r="C64" s="28">
        <f t="shared" si="5"/>
        <v>265497.10272489727</v>
      </c>
      <c r="D64" s="29">
        <f t="shared" si="0"/>
        <v>0</v>
      </c>
      <c r="E64" s="30">
        <f t="shared" si="1"/>
        <v>4092.3428417234854</v>
      </c>
      <c r="F64" s="29">
        <f t="shared" si="9"/>
        <v>2120.8635717742973</v>
      </c>
      <c r="G64" s="31">
        <f t="shared" si="6"/>
        <v>6213.206413497783</v>
      </c>
      <c r="H64" s="29">
        <f t="shared" si="3"/>
        <v>6213.206413497783</v>
      </c>
      <c r="I64" s="32"/>
    </row>
    <row r="65" spans="1:9" ht="14.25">
      <c r="A65" s="27">
        <v>51</v>
      </c>
      <c r="B65" s="20">
        <f t="shared" si="4"/>
        <v>44550</v>
      </c>
      <c r="C65" s="28">
        <f t="shared" si="5"/>
        <v>263376.239153123</v>
      </c>
      <c r="D65" s="29">
        <f t="shared" si="0"/>
        <v>0</v>
      </c>
      <c r="E65" s="30">
        <f t="shared" si="1"/>
        <v>3928.695567367418</v>
      </c>
      <c r="F65" s="29">
        <f t="shared" si="9"/>
        <v>2284.510846130365</v>
      </c>
      <c r="G65" s="31">
        <f t="shared" si="6"/>
        <v>6213.206413497783</v>
      </c>
      <c r="H65" s="29">
        <f t="shared" si="3"/>
        <v>6213.206413497783</v>
      </c>
      <c r="I65" s="32"/>
    </row>
    <row r="66" spans="1:9" ht="14.25">
      <c r="A66" s="27">
        <v>52</v>
      </c>
      <c r="B66" s="20">
        <f t="shared" si="4"/>
        <v>44581</v>
      </c>
      <c r="C66" s="28">
        <f t="shared" si="5"/>
        <v>261091.72830699262</v>
      </c>
      <c r="D66" s="29">
        <f t="shared" si="0"/>
        <v>0</v>
      </c>
      <c r="E66" s="30">
        <f t="shared" si="1"/>
        <v>4024.43888993195</v>
      </c>
      <c r="F66" s="29">
        <f t="shared" si="9"/>
        <v>2188.7675235658326</v>
      </c>
      <c r="G66" s="31">
        <f t="shared" si="6"/>
        <v>6213.206413497783</v>
      </c>
      <c r="H66" s="29">
        <f t="shared" si="3"/>
        <v>6213.206413497783</v>
      </c>
      <c r="I66" s="32"/>
    </row>
    <row r="67" spans="1:9" ht="14.25">
      <c r="A67" s="27">
        <v>53</v>
      </c>
      <c r="B67" s="20">
        <f t="shared" si="4"/>
        <v>44612</v>
      </c>
      <c r="C67" s="28">
        <f t="shared" si="5"/>
        <v>258902.9607834268</v>
      </c>
      <c r="D67" s="29">
        <f t="shared" si="0"/>
        <v>0</v>
      </c>
      <c r="E67" s="30">
        <f t="shared" si="1"/>
        <v>3990.7014705200977</v>
      </c>
      <c r="F67" s="29">
        <f t="shared" si="9"/>
        <v>2222.504942977685</v>
      </c>
      <c r="G67" s="31">
        <f t="shared" si="6"/>
        <v>6213.206413497783</v>
      </c>
      <c r="H67" s="29">
        <f t="shared" si="3"/>
        <v>6213.206413497783</v>
      </c>
      <c r="I67" s="32"/>
    </row>
    <row r="68" spans="1:9" ht="14.25">
      <c r="A68" s="27">
        <v>54</v>
      </c>
      <c r="B68" s="20">
        <f t="shared" si="4"/>
        <v>44640</v>
      </c>
      <c r="C68" s="28">
        <f t="shared" si="5"/>
        <v>256680.4558404491</v>
      </c>
      <c r="D68" s="29">
        <f t="shared" si="0"/>
        <v>0</v>
      </c>
      <c r="E68" s="30">
        <f t="shared" si="1"/>
        <v>3573.5623463120305</v>
      </c>
      <c r="F68" s="29">
        <f t="shared" si="9"/>
        <v>2639.644067185752</v>
      </c>
      <c r="G68" s="31">
        <f t="shared" si="6"/>
        <v>6213.206413497783</v>
      </c>
      <c r="H68" s="29">
        <f t="shared" si="3"/>
        <v>6213.206413497783</v>
      </c>
      <c r="I68" s="32"/>
    </row>
    <row r="69" spans="1:9" ht="14.25">
      <c r="A69" s="27">
        <v>55</v>
      </c>
      <c r="B69" s="20">
        <f t="shared" si="4"/>
        <v>44671</v>
      </c>
      <c r="C69" s="28">
        <f t="shared" si="5"/>
        <v>254040.81177326335</v>
      </c>
      <c r="D69" s="29">
        <f t="shared" si="0"/>
        <v>0</v>
      </c>
      <c r="E69" s="30">
        <f t="shared" si="1"/>
        <v>3915.756845916218</v>
      </c>
      <c r="F69" s="29">
        <f t="shared" si="9"/>
        <v>2297.4495675815647</v>
      </c>
      <c r="G69" s="31">
        <f t="shared" si="6"/>
        <v>6213.206413497783</v>
      </c>
      <c r="H69" s="29">
        <f t="shared" si="3"/>
        <v>6213.206413497783</v>
      </c>
      <c r="I69" s="32"/>
    </row>
    <row r="70" spans="1:9" ht="14.25">
      <c r="A70" s="27">
        <v>56</v>
      </c>
      <c r="B70" s="20">
        <f t="shared" si="4"/>
        <v>44701</v>
      </c>
      <c r="C70" s="28">
        <f t="shared" si="5"/>
        <v>251743.3622056818</v>
      </c>
      <c r="D70" s="29">
        <f t="shared" si="0"/>
        <v>0</v>
      </c>
      <c r="E70" s="30">
        <f t="shared" si="1"/>
        <v>3755.1718195680864</v>
      </c>
      <c r="F70" s="29">
        <f t="shared" si="9"/>
        <v>2458.0345939296963</v>
      </c>
      <c r="G70" s="31">
        <f t="shared" si="6"/>
        <v>6213.206413497783</v>
      </c>
      <c r="H70" s="29">
        <f t="shared" si="3"/>
        <v>6213.206413497783</v>
      </c>
      <c r="I70" s="32"/>
    </row>
    <row r="71" spans="1:9" ht="14.25">
      <c r="A71" s="27">
        <v>57</v>
      </c>
      <c r="B71" s="20">
        <f t="shared" si="4"/>
        <v>44732</v>
      </c>
      <c r="C71" s="28">
        <f t="shared" si="5"/>
        <v>249285.32761175212</v>
      </c>
      <c r="D71" s="29">
        <f t="shared" si="0"/>
        <v>0</v>
      </c>
      <c r="E71" s="30">
        <f t="shared" si="1"/>
        <v>3842.4563414378126</v>
      </c>
      <c r="F71" s="29">
        <f t="shared" si="9"/>
        <v>2370.75007205997</v>
      </c>
      <c r="G71" s="31">
        <f t="shared" si="6"/>
        <v>6213.206413497783</v>
      </c>
      <c r="H71" s="29">
        <f t="shared" si="3"/>
        <v>6213.206413497783</v>
      </c>
      <c r="I71" s="32"/>
    </row>
    <row r="72" spans="1:9" ht="14.25">
      <c r="A72" s="27">
        <v>58</v>
      </c>
      <c r="B72" s="20">
        <f t="shared" si="4"/>
        <v>44762</v>
      </c>
      <c r="C72" s="28">
        <f t="shared" si="5"/>
        <v>246914.57753969214</v>
      </c>
      <c r="D72" s="29">
        <f t="shared" si="0"/>
        <v>0</v>
      </c>
      <c r="E72" s="30">
        <f t="shared" si="1"/>
        <v>3683.142448300408</v>
      </c>
      <c r="F72" s="29">
        <f t="shared" si="9"/>
        <v>2530.0639651973747</v>
      </c>
      <c r="G72" s="31">
        <f t="shared" si="6"/>
        <v>6213.206413497783</v>
      </c>
      <c r="H72" s="29">
        <f t="shared" si="3"/>
        <v>6213.206413497783</v>
      </c>
      <c r="I72" s="32"/>
    </row>
    <row r="73" spans="1:9" ht="14.25">
      <c r="A73" s="27">
        <v>59</v>
      </c>
      <c r="B73" s="20">
        <f t="shared" si="4"/>
        <v>44793</v>
      </c>
      <c r="C73" s="28">
        <f t="shared" si="5"/>
        <v>244384.51357449478</v>
      </c>
      <c r="D73" s="29">
        <f t="shared" si="0"/>
        <v>0</v>
      </c>
      <c r="E73" s="30">
        <f t="shared" si="1"/>
        <v>3766.915738402421</v>
      </c>
      <c r="F73" s="29">
        <f t="shared" si="9"/>
        <v>2446.2906750953616</v>
      </c>
      <c r="G73" s="31">
        <f t="shared" si="6"/>
        <v>6213.206413497783</v>
      </c>
      <c r="H73" s="29">
        <f t="shared" si="3"/>
        <v>6213.206413497783</v>
      </c>
      <c r="I73" s="32"/>
    </row>
    <row r="74" spans="1:9" ht="14.25">
      <c r="A74" s="27">
        <v>60</v>
      </c>
      <c r="B74" s="20">
        <f t="shared" si="4"/>
        <v>44824</v>
      </c>
      <c r="C74" s="28">
        <f t="shared" si="5"/>
        <v>241938.2228993994</v>
      </c>
      <c r="D74" s="29">
        <f t="shared" si="0"/>
        <v>0</v>
      </c>
      <c r="E74" s="30">
        <f t="shared" si="1"/>
        <v>3729.2088857465756</v>
      </c>
      <c r="F74" s="29">
        <f t="shared" si="9"/>
        <v>2483.997527751207</v>
      </c>
      <c r="G74" s="31">
        <f t="shared" si="6"/>
        <v>6213.206413497783</v>
      </c>
      <c r="H74" s="29">
        <f t="shared" si="3"/>
        <v>6213.206413497783</v>
      </c>
      <c r="I74" s="32"/>
    </row>
    <row r="75" spans="1:9" ht="14.25">
      <c r="A75" s="27">
        <v>61</v>
      </c>
      <c r="B75" s="20">
        <f t="shared" si="4"/>
        <v>44854</v>
      </c>
      <c r="C75" s="28">
        <f t="shared" si="5"/>
        <v>239454.2253716482</v>
      </c>
      <c r="D75" s="29">
        <f t="shared" si="0"/>
        <v>0</v>
      </c>
      <c r="E75" s="30">
        <f t="shared" si="1"/>
        <v>3571.858861793752</v>
      </c>
      <c r="F75" s="29">
        <f t="shared" si="9"/>
        <v>2641.3475517040306</v>
      </c>
      <c r="G75" s="31">
        <f t="shared" si="6"/>
        <v>6213.206413497783</v>
      </c>
      <c r="H75" s="29">
        <f t="shared" si="3"/>
        <v>6213.206413497783</v>
      </c>
      <c r="I75" s="32"/>
    </row>
    <row r="76" spans="1:9" ht="14.25">
      <c r="A76" s="27">
        <v>62</v>
      </c>
      <c r="B76" s="20">
        <f t="shared" si="4"/>
        <v>44885</v>
      </c>
      <c r="C76" s="28">
        <f t="shared" si="5"/>
        <v>236812.87781994417</v>
      </c>
      <c r="D76" s="29">
        <f t="shared" si="0"/>
        <v>0</v>
      </c>
      <c r="E76" s="30">
        <f t="shared" si="1"/>
        <v>3650.2073861746394</v>
      </c>
      <c r="F76" s="29">
        <f t="shared" si="9"/>
        <v>2562.9990273231433</v>
      </c>
      <c r="G76" s="31">
        <f t="shared" si="6"/>
        <v>6213.206413497783</v>
      </c>
      <c r="H76" s="29">
        <f t="shared" si="3"/>
        <v>6213.206413497783</v>
      </c>
      <c r="I76" s="32"/>
    </row>
    <row r="77" spans="1:9" ht="14.25">
      <c r="A77" s="27">
        <v>63</v>
      </c>
      <c r="B77" s="20">
        <f t="shared" si="4"/>
        <v>44915</v>
      </c>
      <c r="C77" s="28">
        <f t="shared" si="5"/>
        <v>234249.87879262102</v>
      </c>
      <c r="D77" s="29">
        <f t="shared" si="0"/>
        <v>0</v>
      </c>
      <c r="E77" s="30">
        <f t="shared" si="1"/>
        <v>3494.2273586565966</v>
      </c>
      <c r="F77" s="29">
        <f t="shared" si="9"/>
        <v>2718.979054841186</v>
      </c>
      <c r="G77" s="31">
        <f t="shared" si="6"/>
        <v>6213.206413497783</v>
      </c>
      <c r="H77" s="29">
        <f t="shared" si="3"/>
        <v>6213.206413497783</v>
      </c>
      <c r="I77" s="32"/>
    </row>
    <row r="78" spans="1:9" ht="14.25">
      <c r="A78" s="27">
        <v>64</v>
      </c>
      <c r="B78" s="20">
        <f t="shared" si="4"/>
        <v>44946</v>
      </c>
      <c r="C78" s="28">
        <f t="shared" si="5"/>
        <v>231530.89973777984</v>
      </c>
      <c r="D78" s="29">
        <f t="shared" si="0"/>
        <v>0</v>
      </c>
      <c r="E78" s="30">
        <f t="shared" si="1"/>
        <v>3568.791562902612</v>
      </c>
      <c r="F78" s="29">
        <f t="shared" si="9"/>
        <v>2644.4148505951707</v>
      </c>
      <c r="G78" s="31">
        <f t="shared" si="6"/>
        <v>6213.206413497783</v>
      </c>
      <c r="H78" s="29">
        <f t="shared" si="3"/>
        <v>6213.206413497783</v>
      </c>
      <c r="I78" s="32"/>
    </row>
    <row r="79" spans="1:9" ht="14.25">
      <c r="A79" s="27">
        <v>65</v>
      </c>
      <c r="B79" s="20">
        <f t="shared" si="4"/>
        <v>44977</v>
      </c>
      <c r="C79" s="28">
        <f t="shared" si="5"/>
        <v>228886.48488718466</v>
      </c>
      <c r="D79" s="29">
        <f t="shared" si="0"/>
        <v>0</v>
      </c>
      <c r="E79" s="30">
        <f t="shared" si="1"/>
        <v>3528.0308462194103</v>
      </c>
      <c r="F79" s="29">
        <f t="shared" si="9"/>
        <v>2685.1755672783725</v>
      </c>
      <c r="G79" s="31">
        <f t="shared" si="6"/>
        <v>6213.206413497783</v>
      </c>
      <c r="H79" s="29">
        <f t="shared" si="3"/>
        <v>6213.206413497783</v>
      </c>
      <c r="I79" s="32"/>
    </row>
    <row r="80" spans="1:9" ht="14.25">
      <c r="A80" s="27">
        <v>66</v>
      </c>
      <c r="B80" s="20">
        <f t="shared" si="4"/>
        <v>45005</v>
      </c>
      <c r="C80" s="28">
        <f t="shared" si="5"/>
        <v>226201.3093199063</v>
      </c>
      <c r="D80" s="29">
        <f t="shared" si="0"/>
        <v>0</v>
      </c>
      <c r="E80" s="30">
        <f t="shared" si="1"/>
        <v>3149.2248953093613</v>
      </c>
      <c r="F80" s="29">
        <f t="shared" si="9"/>
        <v>3063.9815181884214</v>
      </c>
      <c r="G80" s="31">
        <f t="shared" si="6"/>
        <v>6213.206413497783</v>
      </c>
      <c r="H80" s="29">
        <f t="shared" si="3"/>
        <v>6213.206413497783</v>
      </c>
      <c r="I80" s="32"/>
    </row>
    <row r="81" spans="1:9" ht="14.25">
      <c r="A81" s="27">
        <v>67</v>
      </c>
      <c r="B81" s="20">
        <f t="shared" si="4"/>
        <v>45036</v>
      </c>
      <c r="C81" s="28">
        <f t="shared" si="5"/>
        <v>223137.32780171785</v>
      </c>
      <c r="D81" s="29">
        <f t="shared" si="0"/>
        <v>0</v>
      </c>
      <c r="E81" s="30">
        <f t="shared" si="1"/>
        <v>3439.4139776992565</v>
      </c>
      <c r="F81" s="29">
        <f t="shared" si="9"/>
        <v>2773.792435798526</v>
      </c>
      <c r="G81" s="31">
        <f t="shared" si="6"/>
        <v>6213.206413497783</v>
      </c>
      <c r="H81" s="29">
        <f t="shared" si="3"/>
        <v>6213.206413497783</v>
      </c>
      <c r="I81" s="32"/>
    </row>
    <row r="82" spans="1:9" ht="14.25">
      <c r="A82" s="27">
        <v>68</v>
      </c>
      <c r="B82" s="20">
        <f t="shared" si="4"/>
        <v>45066</v>
      </c>
      <c r="C82" s="28">
        <f t="shared" si="5"/>
        <v>220363.53536591932</v>
      </c>
      <c r="D82" s="29">
        <f t="shared" si="0"/>
        <v>0</v>
      </c>
      <c r="E82" s="30">
        <f t="shared" si="1"/>
        <v>3287.08940254163</v>
      </c>
      <c r="F82" s="29">
        <f t="shared" si="9"/>
        <v>2926.1170109561526</v>
      </c>
      <c r="G82" s="31">
        <f t="shared" si="6"/>
        <v>6213.206413497783</v>
      </c>
      <c r="H82" s="29">
        <f t="shared" si="3"/>
        <v>6213.206413497783</v>
      </c>
      <c r="I82" s="32"/>
    </row>
    <row r="83" spans="1:9" ht="14.25">
      <c r="A83" s="27">
        <v>69</v>
      </c>
      <c r="B83" s="20">
        <f t="shared" si="4"/>
        <v>45097</v>
      </c>
      <c r="C83" s="28">
        <f t="shared" si="5"/>
        <v>217437.41835496316</v>
      </c>
      <c r="D83" s="29">
        <f t="shared" si="0"/>
        <v>0</v>
      </c>
      <c r="E83" s="30">
        <f t="shared" si="1"/>
        <v>3351.5562068102513</v>
      </c>
      <c r="F83" s="29">
        <f t="shared" si="9"/>
        <v>2861.6502066875314</v>
      </c>
      <c r="G83" s="31">
        <f t="shared" si="6"/>
        <v>6213.206413497783</v>
      </c>
      <c r="H83" s="29">
        <f t="shared" si="3"/>
        <v>6213.206413497783</v>
      </c>
      <c r="I83" s="32"/>
    </row>
    <row r="84" spans="1:9" ht="14.25">
      <c r="A84" s="27">
        <v>70</v>
      </c>
      <c r="B84" s="20">
        <f t="shared" si="4"/>
        <v>45127</v>
      </c>
      <c r="C84" s="28">
        <f t="shared" si="5"/>
        <v>214575.76814827562</v>
      </c>
      <c r="D84" s="29">
        <f t="shared" si="0"/>
        <v>0</v>
      </c>
      <c r="E84" s="30">
        <f t="shared" si="1"/>
        <v>3200.7552082117777</v>
      </c>
      <c r="F84" s="29">
        <f t="shared" si="9"/>
        <v>3012.451205286005</v>
      </c>
      <c r="G84" s="31">
        <f t="shared" si="6"/>
        <v>6213.206413497783</v>
      </c>
      <c r="H84" s="29">
        <f t="shared" si="3"/>
        <v>6213.206413497783</v>
      </c>
      <c r="I84" s="32"/>
    </row>
    <row r="85" spans="1:9" ht="14.25">
      <c r="A85" s="27">
        <v>71</v>
      </c>
      <c r="B85" s="20">
        <f t="shared" si="4"/>
        <v>45158</v>
      </c>
      <c r="C85" s="28">
        <f t="shared" si="5"/>
        <v>211563.31694298962</v>
      </c>
      <c r="D85" s="29">
        <f t="shared" si="0"/>
        <v>0</v>
      </c>
      <c r="E85" s="30">
        <f t="shared" si="1"/>
        <v>3261.0134603240263</v>
      </c>
      <c r="F85" s="29">
        <f t="shared" si="9"/>
        <v>2952.1929531737565</v>
      </c>
      <c r="G85" s="31">
        <f t="shared" si="6"/>
        <v>6213.206413497783</v>
      </c>
      <c r="H85" s="29">
        <f t="shared" si="3"/>
        <v>6213.206413497783</v>
      </c>
      <c r="I85" s="32"/>
    </row>
    <row r="86" spans="1:9" ht="14.25">
      <c r="A86" s="27">
        <v>72</v>
      </c>
      <c r="B86" s="20">
        <f t="shared" si="4"/>
        <v>45189</v>
      </c>
      <c r="C86" s="28">
        <f t="shared" si="5"/>
        <v>208611.12398981585</v>
      </c>
      <c r="D86" s="29">
        <f t="shared" si="0"/>
        <v>0</v>
      </c>
      <c r="E86" s="30">
        <f t="shared" si="1"/>
        <v>3215.5086861652444</v>
      </c>
      <c r="F86" s="29">
        <f t="shared" si="9"/>
        <v>2997.6977273325383</v>
      </c>
      <c r="G86" s="31">
        <f t="shared" si="6"/>
        <v>6213.206413497783</v>
      </c>
      <c r="H86" s="29">
        <f t="shared" si="3"/>
        <v>6213.206413497783</v>
      </c>
      <c r="I86" s="32"/>
    </row>
    <row r="87" spans="1:9" ht="14.25">
      <c r="A87" s="27">
        <v>73</v>
      </c>
      <c r="B87" s="20">
        <f t="shared" si="4"/>
        <v>45219</v>
      </c>
      <c r="C87" s="28">
        <f t="shared" si="5"/>
        <v>205613.42626248332</v>
      </c>
      <c r="D87" s="29">
        <f t="shared" si="0"/>
        <v>0</v>
      </c>
      <c r="E87" s="30">
        <f t="shared" si="1"/>
        <v>3067.0669417487097</v>
      </c>
      <c r="F87" s="29">
        <f t="shared" si="9"/>
        <v>3146.139471749073</v>
      </c>
      <c r="G87" s="31">
        <f t="shared" si="6"/>
        <v>6213.206413497783</v>
      </c>
      <c r="H87" s="29">
        <f t="shared" si="3"/>
        <v>6213.206413497783</v>
      </c>
      <c r="I87" s="32"/>
    </row>
    <row r="88" spans="1:9" ht="14.25">
      <c r="A88" s="27">
        <v>74</v>
      </c>
      <c r="B88" s="20">
        <f t="shared" si="4"/>
        <v>45250</v>
      </c>
      <c r="C88" s="28">
        <f t="shared" si="5"/>
        <v>202467.28679073424</v>
      </c>
      <c r="D88" s="29">
        <f t="shared" si="0"/>
        <v>0</v>
      </c>
      <c r="E88" s="30">
        <f t="shared" si="1"/>
        <v>3120.8082622271786</v>
      </c>
      <c r="F88" s="29">
        <f t="shared" si="9"/>
        <v>3092.398151270604</v>
      </c>
      <c r="G88" s="31">
        <f t="shared" si="6"/>
        <v>6213.206413497783</v>
      </c>
      <c r="H88" s="29">
        <f t="shared" si="3"/>
        <v>6213.206413497783</v>
      </c>
      <c r="I88" s="32"/>
    </row>
    <row r="89" spans="1:9" ht="14.25">
      <c r="A89" s="27">
        <v>75</v>
      </c>
      <c r="B89" s="20">
        <f t="shared" si="4"/>
        <v>45280</v>
      </c>
      <c r="C89" s="28">
        <f t="shared" si="5"/>
        <v>199374.88863946364</v>
      </c>
      <c r="D89" s="29">
        <f t="shared" si="0"/>
        <v>0</v>
      </c>
      <c r="E89" s="30">
        <f t="shared" si="1"/>
        <v>2974.008755538666</v>
      </c>
      <c r="F89" s="29">
        <f t="shared" si="9"/>
        <v>3239.197657959117</v>
      </c>
      <c r="G89" s="31">
        <f t="shared" si="6"/>
        <v>6213.206413497783</v>
      </c>
      <c r="H89" s="29">
        <f t="shared" si="3"/>
        <v>6213.206413497783</v>
      </c>
      <c r="I89" s="32"/>
    </row>
    <row r="90" spans="1:9" ht="14.25">
      <c r="A90" s="27">
        <v>76</v>
      </c>
      <c r="B90" s="20">
        <f t="shared" si="4"/>
        <v>45311</v>
      </c>
      <c r="C90" s="28">
        <f t="shared" si="5"/>
        <v>196135.6909815045</v>
      </c>
      <c r="D90" s="29">
        <f t="shared" si="0"/>
        <v>0</v>
      </c>
      <c r="E90" s="30">
        <f t="shared" si="1"/>
        <v>3023.213747934357</v>
      </c>
      <c r="F90" s="29">
        <f t="shared" si="9"/>
        <v>3189.992665563426</v>
      </c>
      <c r="G90" s="31">
        <f t="shared" si="6"/>
        <v>6213.206413497783</v>
      </c>
      <c r="H90" s="29">
        <f t="shared" si="3"/>
        <v>6213.206413497783</v>
      </c>
      <c r="I90" s="32"/>
    </row>
    <row r="91" spans="1:9" ht="14.25">
      <c r="A91" s="27">
        <v>77</v>
      </c>
      <c r="B91" s="20">
        <f t="shared" si="4"/>
        <v>45342</v>
      </c>
      <c r="C91" s="28">
        <f t="shared" si="5"/>
        <v>192945.6983159411</v>
      </c>
      <c r="D91" s="29">
        <f t="shared" si="0"/>
        <v>0</v>
      </c>
      <c r="E91" s="30">
        <f t="shared" si="1"/>
        <v>2974.0435554309925</v>
      </c>
      <c r="F91" s="29">
        <f t="shared" si="9"/>
        <v>3239.1628580667902</v>
      </c>
      <c r="G91" s="31">
        <f t="shared" si="6"/>
        <v>6213.206413497783</v>
      </c>
      <c r="H91" s="29">
        <f t="shared" si="3"/>
        <v>6213.206413497783</v>
      </c>
      <c r="I91" s="32"/>
    </row>
    <row r="92" spans="1:9" ht="14.25">
      <c r="A92" s="27">
        <v>78</v>
      </c>
      <c r="B92" s="20">
        <f t="shared" si="4"/>
        <v>45371</v>
      </c>
      <c r="C92" s="28">
        <f t="shared" si="5"/>
        <v>189706.5354578743</v>
      </c>
      <c r="D92" s="29">
        <f t="shared" si="0"/>
        <v>0</v>
      </c>
      <c r="E92" s="30">
        <f t="shared" si="1"/>
        <v>2735.4628487828486</v>
      </c>
      <c r="F92" s="29">
        <f t="shared" si="9"/>
        <v>3477.743564714934</v>
      </c>
      <c r="G92" s="31">
        <f t="shared" si="6"/>
        <v>6213.206413497783</v>
      </c>
      <c r="H92" s="29">
        <f t="shared" si="3"/>
        <v>6213.206413497783</v>
      </c>
      <c r="I92" s="32"/>
    </row>
    <row r="93" spans="1:9" ht="14.25">
      <c r="A93" s="27">
        <v>79</v>
      </c>
      <c r="B93" s="20">
        <f t="shared" si="4"/>
        <v>45402</v>
      </c>
      <c r="C93" s="28">
        <f t="shared" si="5"/>
        <v>186228.79189315936</v>
      </c>
      <c r="D93" s="29">
        <f t="shared" si="0"/>
        <v>0</v>
      </c>
      <c r="E93" s="30">
        <f t="shared" si="1"/>
        <v>2870.5099061531705</v>
      </c>
      <c r="F93" s="29">
        <f t="shared" si="9"/>
        <v>3342.696507344612</v>
      </c>
      <c r="G93" s="31">
        <f t="shared" si="6"/>
        <v>6213.206413497783</v>
      </c>
      <c r="H93" s="29">
        <f t="shared" si="3"/>
        <v>6213.206413497783</v>
      </c>
      <c r="I93" s="32"/>
    </row>
    <row r="94" spans="1:9" ht="14.25">
      <c r="A94" s="27">
        <v>80</v>
      </c>
      <c r="B94" s="20">
        <f t="shared" si="4"/>
        <v>45432</v>
      </c>
      <c r="C94" s="28">
        <f t="shared" si="5"/>
        <v>182886.09538581475</v>
      </c>
      <c r="D94" s="29">
        <f t="shared" si="0"/>
        <v>0</v>
      </c>
      <c r="E94" s="30">
        <f t="shared" si="1"/>
        <v>2728.0509228384035</v>
      </c>
      <c r="F94" s="29">
        <f t="shared" si="9"/>
        <v>3485.155490659379</v>
      </c>
      <c r="G94" s="31">
        <f t="shared" si="6"/>
        <v>6213.206413497783</v>
      </c>
      <c r="H94" s="29">
        <f t="shared" si="3"/>
        <v>6213.206413497783</v>
      </c>
      <c r="I94" s="32"/>
    </row>
    <row r="95" spans="1:9" ht="14.25">
      <c r="A95" s="27">
        <v>81</v>
      </c>
      <c r="B95" s="20">
        <f t="shared" si="4"/>
        <v>45463</v>
      </c>
      <c r="C95" s="28">
        <f t="shared" si="5"/>
        <v>179400.93989515537</v>
      </c>
      <c r="D95" s="29">
        <f t="shared" si="0"/>
        <v>0</v>
      </c>
      <c r="E95" s="30">
        <f t="shared" si="1"/>
        <v>2765.266154106159</v>
      </c>
      <c r="F95" s="29">
        <f t="shared" si="9"/>
        <v>3447.940259391624</v>
      </c>
      <c r="G95" s="31">
        <f t="shared" si="6"/>
        <v>6213.206413497783</v>
      </c>
      <c r="H95" s="29">
        <f t="shared" si="3"/>
        <v>6213.206413497783</v>
      </c>
      <c r="I95" s="32"/>
    </row>
    <row r="96" spans="1:9" ht="14.25">
      <c r="A96" s="27">
        <v>82</v>
      </c>
      <c r="B96" s="20">
        <f t="shared" si="4"/>
        <v>45493</v>
      </c>
      <c r="C96" s="28">
        <f t="shared" si="5"/>
        <v>175952.99963576376</v>
      </c>
      <c r="D96" s="29">
        <f t="shared" si="0"/>
        <v>0</v>
      </c>
      <c r="E96" s="30">
        <f t="shared" si="1"/>
        <v>2624.6322445668093</v>
      </c>
      <c r="F96" s="29">
        <f t="shared" si="9"/>
        <v>3588.5741689309734</v>
      </c>
      <c r="G96" s="31">
        <f t="shared" si="6"/>
        <v>6213.206413497783</v>
      </c>
      <c r="H96" s="29">
        <f t="shared" si="3"/>
        <v>6213.206413497783</v>
      </c>
      <c r="I96" s="32"/>
    </row>
    <row r="97" spans="1:9" ht="14.25">
      <c r="A97" s="27">
        <v>83</v>
      </c>
      <c r="B97" s="20">
        <f t="shared" si="4"/>
        <v>45524</v>
      </c>
      <c r="C97" s="28">
        <f t="shared" si="5"/>
        <v>172364.4254668328</v>
      </c>
      <c r="D97" s="29">
        <f t="shared" si="0"/>
        <v>0</v>
      </c>
      <c r="E97" s="30">
        <f t="shared" si="1"/>
        <v>2656.806102542931</v>
      </c>
      <c r="F97" s="29">
        <f t="shared" si="9"/>
        <v>3556.4003109548516</v>
      </c>
      <c r="G97" s="31">
        <f t="shared" si="6"/>
        <v>6213.206413497783</v>
      </c>
      <c r="H97" s="29">
        <f t="shared" si="3"/>
        <v>6213.206413497783</v>
      </c>
      <c r="I97" s="32"/>
    </row>
    <row r="98" spans="1:9" ht="14.25">
      <c r="A98" s="27">
        <v>84</v>
      </c>
      <c r="B98" s="20">
        <f t="shared" si="4"/>
        <v>45555</v>
      </c>
      <c r="C98" s="28">
        <f t="shared" si="5"/>
        <v>168808.02515587793</v>
      </c>
      <c r="D98" s="29">
        <f t="shared" si="0"/>
        <v>0</v>
      </c>
      <c r="E98" s="30">
        <f t="shared" si="1"/>
        <v>2601.9881433054625</v>
      </c>
      <c r="F98" s="29">
        <f t="shared" si="9"/>
        <v>3611.2182701923202</v>
      </c>
      <c r="G98" s="31">
        <f t="shared" si="6"/>
        <v>6213.206413497783</v>
      </c>
      <c r="H98" s="29">
        <f t="shared" si="3"/>
        <v>6213.206413497783</v>
      </c>
      <c r="I98" s="32"/>
    </row>
    <row r="99" spans="1:9" ht="14.25">
      <c r="A99" s="27">
        <v>85</v>
      </c>
      <c r="B99" s="20">
        <f t="shared" si="4"/>
        <v>45585</v>
      </c>
      <c r="C99" s="28">
        <f t="shared" si="5"/>
        <v>165196.8068856856</v>
      </c>
      <c r="D99" s="29">
        <f t="shared" si="0"/>
        <v>0</v>
      </c>
      <c r="E99" s="30">
        <f t="shared" si="1"/>
        <v>2464.1857027114766</v>
      </c>
      <c r="F99" s="29">
        <f t="shared" si="9"/>
        <v>3749.020710786306</v>
      </c>
      <c r="G99" s="31">
        <f t="shared" si="6"/>
        <v>6213.206413497783</v>
      </c>
      <c r="H99" s="29">
        <f t="shared" si="3"/>
        <v>6213.206413497783</v>
      </c>
      <c r="I99" s="33"/>
    </row>
    <row r="100" spans="1:9" ht="14.25">
      <c r="A100" s="27">
        <v>86</v>
      </c>
      <c r="B100" s="20">
        <f t="shared" si="4"/>
        <v>45616</v>
      </c>
      <c r="C100" s="28">
        <f t="shared" si="5"/>
        <v>161447.7861748993</v>
      </c>
      <c r="D100" s="29">
        <f t="shared" si="0"/>
        <v>0</v>
      </c>
      <c r="E100" s="30">
        <f t="shared" si="1"/>
        <v>2488.5382374569895</v>
      </c>
      <c r="F100" s="29">
        <f t="shared" si="9"/>
        <v>3724.6681760407932</v>
      </c>
      <c r="G100" s="31">
        <f t="shared" si="6"/>
        <v>6213.206413497783</v>
      </c>
      <c r="H100" s="29">
        <f t="shared" si="3"/>
        <v>6213.206413497783</v>
      </c>
      <c r="I100" s="33"/>
    </row>
    <row r="101" spans="1:8" ht="14.25">
      <c r="A101" s="27">
        <v>87</v>
      </c>
      <c r="B101" s="20">
        <f t="shared" si="4"/>
        <v>45646</v>
      </c>
      <c r="C101" s="28">
        <f t="shared" si="5"/>
        <v>157723.1179988585</v>
      </c>
      <c r="D101" s="29">
        <f t="shared" si="0"/>
        <v>0</v>
      </c>
      <c r="E101" s="30">
        <f t="shared" si="1"/>
        <v>2352.703176816306</v>
      </c>
      <c r="F101" s="29">
        <f t="shared" si="9"/>
        <v>3860.5032366814767</v>
      </c>
      <c r="G101" s="31">
        <f t="shared" si="6"/>
        <v>6213.206413497783</v>
      </c>
      <c r="H101" s="29">
        <f t="shared" si="3"/>
        <v>6213.206413497783</v>
      </c>
    </row>
    <row r="102" spans="1:8" ht="14.25">
      <c r="A102" s="27">
        <v>88</v>
      </c>
      <c r="B102" s="20">
        <f t="shared" si="4"/>
        <v>45677</v>
      </c>
      <c r="C102" s="28">
        <f t="shared" si="5"/>
        <v>153862.61476217702</v>
      </c>
      <c r="D102" s="29">
        <f t="shared" si="0"/>
        <v>0</v>
      </c>
      <c r="E102" s="30">
        <f t="shared" si="1"/>
        <v>2371.621248098112</v>
      </c>
      <c r="F102" s="29">
        <f t="shared" si="9"/>
        <v>3841.5851653996706</v>
      </c>
      <c r="G102" s="31">
        <f t="shared" si="6"/>
        <v>6213.206413497783</v>
      </c>
      <c r="H102" s="29">
        <f t="shared" si="3"/>
        <v>6213.206413497783</v>
      </c>
    </row>
    <row r="103" spans="1:8" ht="14.25">
      <c r="A103" s="27">
        <v>89</v>
      </c>
      <c r="B103" s="20">
        <f t="shared" si="4"/>
        <v>45708</v>
      </c>
      <c r="C103" s="28">
        <f t="shared" si="5"/>
        <v>150021.02959677734</v>
      </c>
      <c r="D103" s="29">
        <f t="shared" si="0"/>
        <v>0</v>
      </c>
      <c r="E103" s="30">
        <f t="shared" si="1"/>
        <v>2312.407481201437</v>
      </c>
      <c r="F103" s="29">
        <f t="shared" si="9"/>
        <v>3900.798932296346</v>
      </c>
      <c r="G103" s="31">
        <f t="shared" si="6"/>
        <v>6213.206413497783</v>
      </c>
      <c r="H103" s="29">
        <f t="shared" si="3"/>
        <v>6213.206413497783</v>
      </c>
    </row>
    <row r="104" spans="1:8" ht="14.25">
      <c r="A104" s="27">
        <v>90</v>
      </c>
      <c r="B104" s="20">
        <f t="shared" si="4"/>
        <v>45736</v>
      </c>
      <c r="C104" s="28">
        <f t="shared" si="5"/>
        <v>146120.230664481</v>
      </c>
      <c r="D104" s="29">
        <f t="shared" si="0"/>
        <v>0</v>
      </c>
      <c r="E104" s="30">
        <f t="shared" si="1"/>
        <v>2034.3183224732745</v>
      </c>
      <c r="F104" s="29">
        <f t="shared" si="9"/>
        <v>4178.888091024508</v>
      </c>
      <c r="G104" s="31">
        <f t="shared" si="6"/>
        <v>6213.206413497783</v>
      </c>
      <c r="H104" s="29">
        <f t="shared" si="3"/>
        <v>6213.206413497783</v>
      </c>
    </row>
    <row r="105" spans="1:8" ht="14.25">
      <c r="A105" s="27">
        <v>91</v>
      </c>
      <c r="B105" s="20">
        <f t="shared" si="4"/>
        <v>45767</v>
      </c>
      <c r="C105" s="28">
        <f t="shared" si="5"/>
        <v>141941.3425734565</v>
      </c>
      <c r="D105" s="29">
        <f t="shared" si="0"/>
        <v>0</v>
      </c>
      <c r="E105" s="30">
        <f t="shared" si="1"/>
        <v>2187.868083166972</v>
      </c>
      <c r="F105" s="29">
        <f t="shared" si="9"/>
        <v>4025.3383303308105</v>
      </c>
      <c r="G105" s="31">
        <f t="shared" si="6"/>
        <v>6213.206413497783</v>
      </c>
      <c r="H105" s="29">
        <f t="shared" si="3"/>
        <v>6213.206413497783</v>
      </c>
    </row>
    <row r="106" spans="1:8" ht="14.25">
      <c r="A106" s="27">
        <v>92</v>
      </c>
      <c r="B106" s="20">
        <f t="shared" si="4"/>
        <v>45797</v>
      </c>
      <c r="C106" s="28">
        <f t="shared" si="5"/>
        <v>137916.00424312567</v>
      </c>
      <c r="D106" s="29">
        <f t="shared" si="0"/>
        <v>0</v>
      </c>
      <c r="E106" s="30">
        <f t="shared" si="1"/>
        <v>2057.2470632932914</v>
      </c>
      <c r="F106" s="29">
        <f t="shared" si="9"/>
        <v>4155.959350204492</v>
      </c>
      <c r="G106" s="31">
        <f t="shared" si="6"/>
        <v>6213.206413497783</v>
      </c>
      <c r="H106" s="29">
        <f t="shared" si="3"/>
        <v>6213.206413497783</v>
      </c>
    </row>
    <row r="107" spans="1:8" ht="14.25">
      <c r="A107" s="27">
        <v>93</v>
      </c>
      <c r="B107" s="20">
        <f t="shared" si="4"/>
        <v>45828</v>
      </c>
      <c r="C107" s="28">
        <f t="shared" si="5"/>
        <v>133760.04489292117</v>
      </c>
      <c r="D107" s="29">
        <f t="shared" si="0"/>
        <v>0</v>
      </c>
      <c r="E107" s="30">
        <f t="shared" si="1"/>
        <v>2061.7624697522765</v>
      </c>
      <c r="F107" s="29">
        <f t="shared" si="9"/>
        <v>4151.443943745506</v>
      </c>
      <c r="G107" s="31">
        <f t="shared" si="6"/>
        <v>6213.206413497783</v>
      </c>
      <c r="H107" s="29">
        <f t="shared" si="3"/>
        <v>6213.206413497783</v>
      </c>
    </row>
    <row r="108" spans="1:8" ht="14.25">
      <c r="A108" s="27">
        <v>94</v>
      </c>
      <c r="B108" s="20">
        <f t="shared" si="4"/>
        <v>45858</v>
      </c>
      <c r="C108" s="28">
        <f t="shared" si="5"/>
        <v>129608.60094917567</v>
      </c>
      <c r="D108" s="29">
        <f t="shared" si="0"/>
        <v>0</v>
      </c>
      <c r="E108" s="30">
        <f t="shared" si="1"/>
        <v>1933.3282974918702</v>
      </c>
      <c r="F108" s="29">
        <f t="shared" si="9"/>
        <v>4279.8781160059125</v>
      </c>
      <c r="G108" s="31">
        <f t="shared" si="6"/>
        <v>6213.206413497783</v>
      </c>
      <c r="H108" s="29">
        <f t="shared" si="3"/>
        <v>6213.206413497783</v>
      </c>
    </row>
    <row r="109" spans="1:8" ht="14.25">
      <c r="A109" s="27">
        <v>95</v>
      </c>
      <c r="B109" s="20">
        <f t="shared" si="4"/>
        <v>45889</v>
      </c>
      <c r="C109" s="28">
        <f t="shared" si="5"/>
        <v>125328.72283316976</v>
      </c>
      <c r="D109" s="29">
        <f t="shared" si="0"/>
        <v>0</v>
      </c>
      <c r="E109" s="30">
        <f t="shared" si="1"/>
        <v>1931.8030083368305</v>
      </c>
      <c r="F109" s="29">
        <f t="shared" si="9"/>
        <v>4281.403405160952</v>
      </c>
      <c r="G109" s="31">
        <f t="shared" si="6"/>
        <v>6213.206413497783</v>
      </c>
      <c r="H109" s="29">
        <f t="shared" si="3"/>
        <v>6213.206413497783</v>
      </c>
    </row>
    <row r="110" spans="1:8" ht="14.25">
      <c r="A110" s="27">
        <v>96</v>
      </c>
      <c r="B110" s="20">
        <f t="shared" si="4"/>
        <v>45920</v>
      </c>
      <c r="C110" s="28">
        <f t="shared" si="5"/>
        <v>121047.3194280088</v>
      </c>
      <c r="D110" s="29">
        <f t="shared" si="0"/>
        <v>0</v>
      </c>
      <c r="E110" s="30">
        <f t="shared" si="1"/>
        <v>1865.8099319611688</v>
      </c>
      <c r="F110" s="29">
        <f t="shared" si="9"/>
        <v>4347.396481536614</v>
      </c>
      <c r="G110" s="31">
        <f t="shared" si="6"/>
        <v>6213.206413497783</v>
      </c>
      <c r="H110" s="29">
        <f t="shared" si="3"/>
        <v>6213.206413497783</v>
      </c>
    </row>
    <row r="111" spans="1:8" ht="14.25">
      <c r="A111" s="27">
        <v>97</v>
      </c>
      <c r="B111" s="20">
        <f t="shared" si="4"/>
        <v>45950</v>
      </c>
      <c r="C111" s="28">
        <f t="shared" si="5"/>
        <v>116699.92294647219</v>
      </c>
      <c r="D111" s="29">
        <f t="shared" si="0"/>
        <v>0</v>
      </c>
      <c r="E111" s="30">
        <f t="shared" si="1"/>
        <v>1740.77385061821</v>
      </c>
      <c r="F111" s="29">
        <f t="shared" si="9"/>
        <v>4472.432562879572</v>
      </c>
      <c r="G111" s="31">
        <f t="shared" si="6"/>
        <v>6213.206413497783</v>
      </c>
      <c r="H111" s="29">
        <f t="shared" si="3"/>
        <v>6213.206413497783</v>
      </c>
    </row>
    <row r="112" spans="1:8" ht="14.25">
      <c r="A112" s="27">
        <v>98</v>
      </c>
      <c r="B112" s="20">
        <f t="shared" si="4"/>
        <v>45981</v>
      </c>
      <c r="C112" s="28">
        <f t="shared" si="5"/>
        <v>112227.49038359261</v>
      </c>
      <c r="D112" s="29">
        <f t="shared" si="0"/>
        <v>0</v>
      </c>
      <c r="E112" s="30">
        <f t="shared" si="1"/>
        <v>1729.8620670515427</v>
      </c>
      <c r="F112" s="29">
        <f t="shared" si="9"/>
        <v>4483.34434644624</v>
      </c>
      <c r="G112" s="31">
        <f t="shared" si="6"/>
        <v>6213.206413497783</v>
      </c>
      <c r="H112" s="29">
        <f t="shared" si="3"/>
        <v>6213.206413497783</v>
      </c>
    </row>
    <row r="113" spans="1:8" ht="14.25">
      <c r="A113" s="27">
        <v>99</v>
      </c>
      <c r="B113" s="20">
        <f t="shared" si="4"/>
        <v>46011</v>
      </c>
      <c r="C113" s="28">
        <f t="shared" si="5"/>
        <v>107744.14603714636</v>
      </c>
      <c r="D113" s="29">
        <f t="shared" si="0"/>
        <v>0</v>
      </c>
      <c r="E113" s="30">
        <f t="shared" si="1"/>
        <v>1607.1835117207665</v>
      </c>
      <c r="F113" s="29">
        <f t="shared" si="9"/>
        <v>4606.022901777016</v>
      </c>
      <c r="G113" s="31">
        <f t="shared" si="6"/>
        <v>6213.206413497783</v>
      </c>
      <c r="H113" s="29">
        <f t="shared" si="3"/>
        <v>6213.206413497783</v>
      </c>
    </row>
    <row r="114" spans="1:8" ht="14.25">
      <c r="A114" s="27">
        <v>100</v>
      </c>
      <c r="B114" s="20">
        <f t="shared" si="4"/>
        <v>46042</v>
      </c>
      <c r="C114" s="28">
        <f t="shared" si="5"/>
        <v>103138.12313536934</v>
      </c>
      <c r="D114" s="29">
        <f t="shared" si="0"/>
        <v>0</v>
      </c>
      <c r="E114" s="30">
        <f t="shared" si="1"/>
        <v>1589.7595702171236</v>
      </c>
      <c r="F114" s="29">
        <f t="shared" si="9"/>
        <v>4623.446843280659</v>
      </c>
      <c r="G114" s="31">
        <f t="shared" si="6"/>
        <v>6213.206413497783</v>
      </c>
      <c r="H114" s="29">
        <f t="shared" si="3"/>
        <v>6213.206413497783</v>
      </c>
    </row>
    <row r="115" spans="1:8" ht="14.25">
      <c r="A115" s="27">
        <v>101</v>
      </c>
      <c r="B115" s="20">
        <f t="shared" si="4"/>
        <v>46073</v>
      </c>
      <c r="C115" s="28">
        <f t="shared" si="5"/>
        <v>98514.67629208868</v>
      </c>
      <c r="D115" s="29">
        <f t="shared" si="0"/>
        <v>0</v>
      </c>
      <c r="E115" s="30">
        <f t="shared" si="1"/>
        <v>1518.4942742911112</v>
      </c>
      <c r="F115" s="29">
        <f t="shared" si="9"/>
        <v>4694.712139206671</v>
      </c>
      <c r="G115" s="31">
        <f t="shared" si="6"/>
        <v>6213.206413497783</v>
      </c>
      <c r="H115" s="29">
        <f t="shared" si="3"/>
        <v>6213.206413497783</v>
      </c>
    </row>
    <row r="116" spans="1:8" ht="14.25">
      <c r="A116" s="27">
        <v>102</v>
      </c>
      <c r="B116" s="20">
        <f t="shared" si="4"/>
        <v>46101</v>
      </c>
      <c r="C116" s="28">
        <f t="shared" si="5"/>
        <v>93819.964152882</v>
      </c>
      <c r="D116" s="29">
        <f t="shared" si="0"/>
        <v>0</v>
      </c>
      <c r="E116" s="30">
        <f t="shared" si="1"/>
        <v>1306.1823898173461</v>
      </c>
      <c r="F116" s="29">
        <f t="shared" si="9"/>
        <v>4907.024023680437</v>
      </c>
      <c r="G116" s="31">
        <f t="shared" si="6"/>
        <v>6213.206413497783</v>
      </c>
      <c r="H116" s="29">
        <f t="shared" si="3"/>
        <v>6213.206413497783</v>
      </c>
    </row>
    <row r="117" spans="1:8" ht="14.25">
      <c r="A117" s="27">
        <v>103</v>
      </c>
      <c r="B117" s="20">
        <f t="shared" si="4"/>
        <v>46132</v>
      </c>
      <c r="C117" s="28">
        <f t="shared" si="5"/>
        <v>88912.94012920157</v>
      </c>
      <c r="D117" s="29">
        <f t="shared" si="0"/>
        <v>0</v>
      </c>
      <c r="E117" s="30">
        <f t="shared" si="1"/>
        <v>1370.494179935943</v>
      </c>
      <c r="F117" s="29">
        <f t="shared" si="9"/>
        <v>4842.71223356184</v>
      </c>
      <c r="G117" s="31">
        <f t="shared" si="6"/>
        <v>6213.206413497783</v>
      </c>
      <c r="H117" s="29">
        <f t="shared" si="3"/>
        <v>6213.206413497783</v>
      </c>
    </row>
    <row r="118" spans="1:8" ht="14.25">
      <c r="A118" s="27">
        <v>104</v>
      </c>
      <c r="B118" s="20">
        <f t="shared" si="4"/>
        <v>46162</v>
      </c>
      <c r="C118" s="28">
        <f t="shared" si="5"/>
        <v>84070.22789563973</v>
      </c>
      <c r="D118" s="29">
        <f t="shared" si="0"/>
        <v>0</v>
      </c>
      <c r="E118" s="30">
        <f t="shared" si="1"/>
        <v>1254.0475661099592</v>
      </c>
      <c r="F118" s="29">
        <f t="shared" si="9"/>
        <v>4959.158847387824</v>
      </c>
      <c r="G118" s="31">
        <f t="shared" si="6"/>
        <v>6213.206413497783</v>
      </c>
      <c r="H118" s="29">
        <f t="shared" si="3"/>
        <v>6213.206413497783</v>
      </c>
    </row>
    <row r="119" spans="1:8" ht="14.25">
      <c r="A119" s="27">
        <v>105</v>
      </c>
      <c r="B119" s="20">
        <f t="shared" si="4"/>
        <v>46193</v>
      </c>
      <c r="C119" s="28">
        <f t="shared" si="5"/>
        <v>79111.06904825191</v>
      </c>
      <c r="D119" s="29">
        <f t="shared" si="0"/>
        <v>0</v>
      </c>
      <c r="E119" s="30">
        <f t="shared" si="1"/>
        <v>1219.4092281909718</v>
      </c>
      <c r="F119" s="29">
        <f t="shared" si="9"/>
        <v>4993.797185306811</v>
      </c>
      <c r="G119" s="31">
        <f t="shared" si="6"/>
        <v>6213.206413497783</v>
      </c>
      <c r="H119" s="29">
        <f t="shared" si="3"/>
        <v>6213.206413497783</v>
      </c>
    </row>
    <row r="120" spans="1:8" ht="14.25">
      <c r="A120" s="27">
        <v>106</v>
      </c>
      <c r="B120" s="20">
        <f t="shared" si="4"/>
        <v>46223</v>
      </c>
      <c r="C120" s="28">
        <f t="shared" si="5"/>
        <v>74117.2718629451</v>
      </c>
      <c r="D120" s="29">
        <f t="shared" si="0"/>
        <v>0</v>
      </c>
      <c r="E120" s="30">
        <f t="shared" si="1"/>
        <v>1105.5826386222643</v>
      </c>
      <c r="F120" s="29">
        <f t="shared" si="9"/>
        <v>5107.623774875518</v>
      </c>
      <c r="G120" s="31">
        <f t="shared" si="6"/>
        <v>6213.206413497783</v>
      </c>
      <c r="H120" s="29">
        <f t="shared" si="3"/>
        <v>6213.206413497783</v>
      </c>
    </row>
    <row r="121" spans="1:8" ht="14.25">
      <c r="A121" s="27">
        <v>107</v>
      </c>
      <c r="B121" s="20">
        <f t="shared" si="4"/>
        <v>46254</v>
      </c>
      <c r="C121" s="28">
        <f t="shared" si="5"/>
        <v>69009.64808806957</v>
      </c>
      <c r="D121" s="29">
        <f t="shared" si="0"/>
        <v>0</v>
      </c>
      <c r="E121" s="30">
        <f t="shared" si="1"/>
        <v>1063.7070478908279</v>
      </c>
      <c r="F121" s="29">
        <f t="shared" si="9"/>
        <v>5149.499365606955</v>
      </c>
      <c r="G121" s="31">
        <f t="shared" si="6"/>
        <v>6213.206413497783</v>
      </c>
      <c r="H121" s="29">
        <f t="shared" si="3"/>
        <v>6213.206413497783</v>
      </c>
    </row>
    <row r="122" spans="1:8" ht="14.25">
      <c r="A122" s="27">
        <v>108</v>
      </c>
      <c r="B122" s="20">
        <f t="shared" si="4"/>
        <v>46285</v>
      </c>
      <c r="C122" s="28">
        <f t="shared" si="5"/>
        <v>63860.14872246262</v>
      </c>
      <c r="D122" s="29">
        <f t="shared" si="0"/>
        <v>0</v>
      </c>
      <c r="E122" s="30">
        <f t="shared" si="1"/>
        <v>984.3332368359586</v>
      </c>
      <c r="F122" s="29">
        <f t="shared" si="9"/>
        <v>5228.873176661824</v>
      </c>
      <c r="G122" s="31">
        <f t="shared" si="6"/>
        <v>6213.206413497783</v>
      </c>
      <c r="H122" s="29">
        <f t="shared" si="3"/>
        <v>6213.206413497783</v>
      </c>
    </row>
    <row r="123" spans="1:8" ht="14.25">
      <c r="A123" s="27">
        <v>109</v>
      </c>
      <c r="B123" s="20">
        <f t="shared" si="4"/>
        <v>46315</v>
      </c>
      <c r="C123" s="28">
        <f t="shared" si="5"/>
        <v>58631.275545800796</v>
      </c>
      <c r="D123" s="29">
        <f t="shared" si="0"/>
        <v>0</v>
      </c>
      <c r="E123" s="30">
        <f t="shared" si="1"/>
        <v>874.5831935581951</v>
      </c>
      <c r="F123" s="29">
        <f t="shared" si="9"/>
        <v>5338.623219939587</v>
      </c>
      <c r="G123" s="31">
        <f t="shared" si="6"/>
        <v>6213.206413497783</v>
      </c>
      <c r="H123" s="29">
        <f t="shared" si="3"/>
        <v>6213.206413497783</v>
      </c>
    </row>
    <row r="124" spans="1:8" ht="14.25">
      <c r="A124" s="27">
        <v>110</v>
      </c>
      <c r="B124" s="20">
        <f t="shared" si="4"/>
        <v>46346</v>
      </c>
      <c r="C124" s="28">
        <f t="shared" si="5"/>
        <v>53292.65232586121</v>
      </c>
      <c r="D124" s="29">
        <f t="shared" si="0"/>
        <v>0</v>
      </c>
      <c r="E124" s="30">
        <f t="shared" si="1"/>
        <v>821.4470215450108</v>
      </c>
      <c r="F124" s="29">
        <f t="shared" si="9"/>
        <v>5391.759391952772</v>
      </c>
      <c r="G124" s="31">
        <f t="shared" si="6"/>
        <v>6213.206413497783</v>
      </c>
      <c r="H124" s="29">
        <f t="shared" si="3"/>
        <v>6213.206413497783</v>
      </c>
    </row>
    <row r="125" spans="1:8" ht="14.25">
      <c r="A125" s="27">
        <v>111</v>
      </c>
      <c r="B125" s="20">
        <f t="shared" si="4"/>
        <v>46376</v>
      </c>
      <c r="C125" s="28">
        <f t="shared" si="5"/>
        <v>47900.892933908435</v>
      </c>
      <c r="D125" s="29">
        <f t="shared" si="0"/>
        <v>0</v>
      </c>
      <c r="E125" s="30">
        <f t="shared" si="1"/>
        <v>714.5216529308008</v>
      </c>
      <c r="F125" s="29">
        <f t="shared" si="9"/>
        <v>5498.684760566982</v>
      </c>
      <c r="G125" s="31">
        <f t="shared" si="6"/>
        <v>6213.206413497783</v>
      </c>
      <c r="H125" s="29">
        <f t="shared" si="3"/>
        <v>6213.206413497783</v>
      </c>
    </row>
    <row r="126" spans="1:8" ht="14.25">
      <c r="A126" s="27">
        <v>112</v>
      </c>
      <c r="B126" s="20">
        <f t="shared" si="4"/>
        <v>46407</v>
      </c>
      <c r="C126" s="28">
        <f t="shared" si="5"/>
        <v>42402.20817334145</v>
      </c>
      <c r="D126" s="29">
        <f t="shared" si="0"/>
        <v>0</v>
      </c>
      <c r="E126" s="30">
        <f t="shared" si="1"/>
        <v>653.5829254274214</v>
      </c>
      <c r="F126" s="29">
        <f t="shared" si="9"/>
        <v>5559.623488070361</v>
      </c>
      <c r="G126" s="31">
        <f t="shared" si="6"/>
        <v>6213.206413497783</v>
      </c>
      <c r="H126" s="29">
        <f t="shared" si="3"/>
        <v>6213.206413497783</v>
      </c>
    </row>
    <row r="127" spans="1:8" ht="14.25">
      <c r="A127" s="27">
        <v>113</v>
      </c>
      <c r="B127" s="20">
        <f t="shared" si="4"/>
        <v>46438</v>
      </c>
      <c r="C127" s="28">
        <f t="shared" si="5"/>
        <v>36842.58468527109</v>
      </c>
      <c r="D127" s="29">
        <f t="shared" si="0"/>
        <v>0</v>
      </c>
      <c r="E127" s="30">
        <f t="shared" si="1"/>
        <v>567.8875067182479</v>
      </c>
      <c r="F127" s="29">
        <f t="shared" si="9"/>
        <v>5645.318906779535</v>
      </c>
      <c r="G127" s="31">
        <f t="shared" si="6"/>
        <v>6213.206413497783</v>
      </c>
      <c r="H127" s="29">
        <f t="shared" si="3"/>
        <v>6213.206413497783</v>
      </c>
    </row>
    <row r="128" spans="1:8" ht="14.25">
      <c r="A128" s="27">
        <v>114</v>
      </c>
      <c r="B128" s="20">
        <f t="shared" si="4"/>
        <v>46466</v>
      </c>
      <c r="C128" s="28">
        <f t="shared" si="5"/>
        <v>31197.265778491554</v>
      </c>
      <c r="D128" s="29">
        <f t="shared" si="0"/>
        <v>0</v>
      </c>
      <c r="E128" s="30">
        <f t="shared" si="1"/>
        <v>434.33526689388793</v>
      </c>
      <c r="F128" s="29">
        <f t="shared" si="9"/>
        <v>5778.871146603895</v>
      </c>
      <c r="G128" s="31">
        <f t="shared" si="6"/>
        <v>6213.206413497783</v>
      </c>
      <c r="H128" s="29">
        <f t="shared" si="3"/>
        <v>6213.206413497783</v>
      </c>
    </row>
    <row r="129" spans="1:8" ht="14.25">
      <c r="A129" s="27">
        <v>115</v>
      </c>
      <c r="B129" s="20">
        <f t="shared" si="4"/>
        <v>46497</v>
      </c>
      <c r="C129" s="28">
        <f t="shared" si="5"/>
        <v>25418.39463188766</v>
      </c>
      <c r="D129" s="29">
        <f t="shared" si="0"/>
        <v>0</v>
      </c>
      <c r="E129" s="30">
        <f t="shared" si="1"/>
        <v>391.79631058984614</v>
      </c>
      <c r="F129" s="29">
        <f t="shared" si="9"/>
        <v>5821.410102907937</v>
      </c>
      <c r="G129" s="31">
        <f t="shared" si="6"/>
        <v>6213.206413497783</v>
      </c>
      <c r="H129" s="29">
        <f t="shared" si="3"/>
        <v>6213.206413497783</v>
      </c>
    </row>
    <row r="130" spans="1:8" ht="14.25">
      <c r="A130" s="27">
        <v>116</v>
      </c>
      <c r="B130" s="20">
        <f t="shared" si="4"/>
        <v>46527</v>
      </c>
      <c r="C130" s="28">
        <f t="shared" si="5"/>
        <v>19596.984528979723</v>
      </c>
      <c r="D130" s="29">
        <f t="shared" si="0"/>
        <v>0</v>
      </c>
      <c r="E130" s="30">
        <f t="shared" si="1"/>
        <v>292.32168589061416</v>
      </c>
      <c r="F130" s="29">
        <f t="shared" si="9"/>
        <v>5920.884727607168</v>
      </c>
      <c r="G130" s="31">
        <f t="shared" si="6"/>
        <v>6213.206413497783</v>
      </c>
      <c r="H130" s="29">
        <f t="shared" si="3"/>
        <v>6213.206413497783</v>
      </c>
    </row>
    <row r="131" spans="1:8" ht="14.25">
      <c r="A131" s="27">
        <v>117</v>
      </c>
      <c r="B131" s="20">
        <f t="shared" si="4"/>
        <v>46558</v>
      </c>
      <c r="C131" s="28">
        <f t="shared" si="5"/>
        <v>13676.099801372555</v>
      </c>
      <c r="D131" s="29">
        <f t="shared" si="0"/>
        <v>0</v>
      </c>
      <c r="E131" s="30">
        <f t="shared" si="1"/>
        <v>210.80188277171194</v>
      </c>
      <c r="F131" s="29">
        <f t="shared" si="9"/>
        <v>6002.40453072607</v>
      </c>
      <c r="G131" s="31">
        <f t="shared" si="6"/>
        <v>6213.206413497783</v>
      </c>
      <c r="H131" s="29">
        <f t="shared" si="3"/>
        <v>6213.206413497783</v>
      </c>
    </row>
    <row r="132" spans="1:8" ht="14.25">
      <c r="A132" s="27">
        <v>118</v>
      </c>
      <c r="B132" s="20">
        <f t="shared" si="4"/>
        <v>46588</v>
      </c>
      <c r="C132" s="28">
        <f t="shared" si="5"/>
        <v>7673.6952706464845</v>
      </c>
      <c r="D132" s="29">
        <f t="shared" si="0"/>
        <v>0</v>
      </c>
      <c r="E132" s="30">
        <f t="shared" si="1"/>
        <v>114.46595445381006</v>
      </c>
      <c r="F132" s="29">
        <f t="shared" si="9"/>
        <v>6098.740459043973</v>
      </c>
      <c r="G132" s="31">
        <f t="shared" si="6"/>
        <v>6213.206413497783</v>
      </c>
      <c r="H132" s="29">
        <f t="shared" si="3"/>
        <v>6213.206413497783</v>
      </c>
    </row>
    <row r="133" spans="1:8" ht="14.25">
      <c r="A133" s="27">
        <v>119</v>
      </c>
      <c r="B133" s="20">
        <f t="shared" si="4"/>
        <v>46619</v>
      </c>
      <c r="C133" s="28">
        <f t="shared" si="5"/>
        <v>1574.9548116025117</v>
      </c>
      <c r="D133" s="29">
        <f t="shared" si="0"/>
        <v>0</v>
      </c>
      <c r="E133" s="30">
        <f t="shared" si="1"/>
        <v>24.276178471062046</v>
      </c>
      <c r="F133" s="29">
        <f t="shared" si="9"/>
        <v>6188.930235026721</v>
      </c>
      <c r="G133" s="31">
        <f t="shared" si="6"/>
        <v>6213.206413497783</v>
      </c>
      <c r="H133" s="29">
        <f t="shared" si="3"/>
        <v>6213.206413497783</v>
      </c>
    </row>
    <row r="134" spans="1:8" ht="14.25">
      <c r="A134" s="27">
        <v>120</v>
      </c>
      <c r="B134" s="20">
        <f t="shared" si="4"/>
        <v>46650</v>
      </c>
      <c r="C134" s="28">
        <f t="shared" si="5"/>
        <v>0</v>
      </c>
      <c r="D134" s="29">
        <f t="shared" si="0"/>
        <v>0</v>
      </c>
      <c r="E134" s="30">
        <f t="shared" si="1"/>
        <v>0</v>
      </c>
      <c r="F134" s="29">
        <f t="shared" si="9"/>
        <v>0</v>
      </c>
      <c r="G134" s="31">
        <f t="shared" si="6"/>
        <v>0</v>
      </c>
      <c r="H134" s="29">
        <f t="shared" si="3"/>
        <v>0</v>
      </c>
    </row>
    <row r="135" spans="1:8" ht="14.25">
      <c r="A135" s="27">
        <v>121</v>
      </c>
      <c r="B135" s="20">
        <f t="shared" si="4"/>
        <v>46680</v>
      </c>
      <c r="C135" s="28">
        <f t="shared" si="5"/>
        <v>0</v>
      </c>
      <c r="D135" s="29">
        <f t="shared" si="0"/>
        <v>0</v>
      </c>
      <c r="E135" s="30">
        <f t="shared" si="1"/>
        <v>0</v>
      </c>
      <c r="F135" s="29">
        <f t="shared" si="9"/>
        <v>0</v>
      </c>
      <c r="G135" s="31">
        <f t="shared" si="6"/>
        <v>0</v>
      </c>
      <c r="H135" s="29">
        <f t="shared" si="3"/>
        <v>0</v>
      </c>
    </row>
    <row r="136" spans="1:8" ht="14.25">
      <c r="A136" s="27">
        <v>122</v>
      </c>
      <c r="B136" s="20">
        <f t="shared" si="4"/>
        <v>46711</v>
      </c>
      <c r="C136" s="28">
        <f t="shared" si="5"/>
        <v>0</v>
      </c>
      <c r="D136" s="29">
        <f t="shared" si="0"/>
        <v>0</v>
      </c>
      <c r="E136" s="30">
        <f t="shared" si="1"/>
        <v>0</v>
      </c>
      <c r="F136" s="29">
        <f t="shared" si="9"/>
        <v>0</v>
      </c>
      <c r="G136" s="31">
        <f t="shared" si="6"/>
        <v>0</v>
      </c>
      <c r="H136" s="29">
        <f t="shared" si="3"/>
        <v>0</v>
      </c>
    </row>
    <row r="137" spans="1:8" ht="14.25">
      <c r="A137" s="27">
        <v>123</v>
      </c>
      <c r="B137" s="20">
        <f t="shared" si="4"/>
        <v>46741</v>
      </c>
      <c r="C137" s="28">
        <f t="shared" si="5"/>
        <v>0</v>
      </c>
      <c r="D137" s="29">
        <f t="shared" si="0"/>
        <v>0</v>
      </c>
      <c r="E137" s="30">
        <f t="shared" si="1"/>
        <v>0</v>
      </c>
      <c r="F137" s="29">
        <f t="shared" si="9"/>
        <v>0</v>
      </c>
      <c r="G137" s="31">
        <f t="shared" si="6"/>
        <v>0</v>
      </c>
      <c r="H137" s="29">
        <f t="shared" si="3"/>
        <v>0</v>
      </c>
    </row>
    <row r="138" spans="1:8" ht="14.25">
      <c r="A138" s="27">
        <v>124</v>
      </c>
      <c r="B138" s="20">
        <f t="shared" si="4"/>
        <v>46772</v>
      </c>
      <c r="C138" s="28">
        <f t="shared" si="5"/>
        <v>0</v>
      </c>
      <c r="D138" s="29">
        <f t="shared" si="0"/>
        <v>0</v>
      </c>
      <c r="E138" s="30">
        <f t="shared" si="1"/>
        <v>0</v>
      </c>
      <c r="F138" s="29">
        <f t="shared" si="9"/>
        <v>0</v>
      </c>
      <c r="G138" s="31">
        <f t="shared" si="6"/>
        <v>0</v>
      </c>
      <c r="H138" s="29">
        <f t="shared" si="3"/>
        <v>0</v>
      </c>
    </row>
    <row r="139" spans="1:8" ht="14.25">
      <c r="A139" s="27">
        <v>125</v>
      </c>
      <c r="B139" s="20">
        <f t="shared" si="4"/>
        <v>46803</v>
      </c>
      <c r="C139" s="28">
        <f t="shared" si="5"/>
        <v>0</v>
      </c>
      <c r="D139" s="29">
        <f t="shared" si="0"/>
        <v>0</v>
      </c>
      <c r="E139" s="30">
        <f t="shared" si="1"/>
        <v>0</v>
      </c>
      <c r="F139" s="29">
        <f t="shared" si="9"/>
        <v>0</v>
      </c>
      <c r="G139" s="31">
        <f t="shared" si="6"/>
        <v>0</v>
      </c>
      <c r="H139" s="29">
        <f t="shared" si="3"/>
        <v>0</v>
      </c>
    </row>
    <row r="140" spans="1:8" ht="14.25">
      <c r="A140" s="27">
        <v>126</v>
      </c>
      <c r="B140" s="20">
        <f t="shared" si="4"/>
        <v>46832</v>
      </c>
      <c r="C140" s="28">
        <f t="shared" si="5"/>
        <v>0</v>
      </c>
      <c r="D140" s="29">
        <f t="shared" si="0"/>
        <v>0</v>
      </c>
      <c r="E140" s="30">
        <f t="shared" si="1"/>
        <v>0</v>
      </c>
      <c r="F140" s="29">
        <f t="shared" si="9"/>
        <v>0</v>
      </c>
      <c r="G140" s="31">
        <f t="shared" si="6"/>
        <v>0</v>
      </c>
      <c r="H140" s="29">
        <f t="shared" si="3"/>
        <v>0</v>
      </c>
    </row>
    <row r="141" spans="1:8" ht="14.25">
      <c r="A141" s="27">
        <v>127</v>
      </c>
      <c r="B141" s="20">
        <f t="shared" si="4"/>
        <v>46863</v>
      </c>
      <c r="C141" s="28">
        <f t="shared" si="5"/>
        <v>0</v>
      </c>
      <c r="D141" s="29">
        <f t="shared" si="0"/>
        <v>0</v>
      </c>
      <c r="E141" s="30">
        <f t="shared" si="1"/>
        <v>0</v>
      </c>
      <c r="F141" s="29">
        <f t="shared" si="9"/>
        <v>0</v>
      </c>
      <c r="G141" s="31">
        <f t="shared" si="6"/>
        <v>0</v>
      </c>
      <c r="H141" s="29">
        <f t="shared" si="3"/>
        <v>0</v>
      </c>
    </row>
    <row r="142" spans="1:8" ht="14.25">
      <c r="A142" s="27">
        <v>128</v>
      </c>
      <c r="B142" s="20">
        <f t="shared" si="4"/>
        <v>46893</v>
      </c>
      <c r="C142" s="28">
        <f t="shared" si="5"/>
        <v>0</v>
      </c>
      <c r="D142" s="29">
        <f t="shared" si="0"/>
        <v>0</v>
      </c>
      <c r="E142" s="30">
        <f t="shared" si="1"/>
        <v>0</v>
      </c>
      <c r="F142" s="29">
        <f t="shared" si="9"/>
        <v>0</v>
      </c>
      <c r="G142" s="31">
        <f t="shared" si="6"/>
        <v>0</v>
      </c>
      <c r="H142" s="29">
        <f t="shared" si="3"/>
        <v>0</v>
      </c>
    </row>
    <row r="143" spans="1:8" ht="14.25">
      <c r="A143" s="27">
        <v>129</v>
      </c>
      <c r="B143" s="20">
        <f t="shared" si="4"/>
        <v>46924</v>
      </c>
      <c r="C143" s="28">
        <f t="shared" si="5"/>
        <v>0</v>
      </c>
      <c r="D143" s="29">
        <f t="shared" si="0"/>
        <v>0</v>
      </c>
      <c r="E143" s="30">
        <f t="shared" si="1"/>
        <v>0</v>
      </c>
      <c r="F143" s="29">
        <f t="shared" si="9"/>
        <v>0</v>
      </c>
      <c r="G143" s="31">
        <f t="shared" si="6"/>
        <v>0</v>
      </c>
      <c r="H143" s="29">
        <f t="shared" si="3"/>
        <v>0</v>
      </c>
    </row>
    <row r="144" spans="1:8" ht="14.25">
      <c r="A144" s="27">
        <v>130</v>
      </c>
      <c r="B144" s="20">
        <f t="shared" si="4"/>
        <v>46954</v>
      </c>
      <c r="C144" s="28">
        <f t="shared" si="5"/>
        <v>0</v>
      </c>
      <c r="D144" s="29">
        <f t="shared" si="0"/>
        <v>0</v>
      </c>
      <c r="E144" s="30">
        <f t="shared" si="1"/>
        <v>0</v>
      </c>
      <c r="F144" s="29">
        <f t="shared" si="9"/>
        <v>0</v>
      </c>
      <c r="G144" s="31">
        <f t="shared" si="6"/>
        <v>0</v>
      </c>
      <c r="H144" s="29">
        <f t="shared" si="3"/>
        <v>0</v>
      </c>
    </row>
    <row r="145" spans="1:8" ht="14.25">
      <c r="A145" s="27">
        <v>131</v>
      </c>
      <c r="B145" s="20">
        <f t="shared" si="4"/>
        <v>46985</v>
      </c>
      <c r="C145" s="28">
        <f t="shared" si="5"/>
        <v>0</v>
      </c>
      <c r="D145" s="29">
        <f t="shared" si="0"/>
        <v>0</v>
      </c>
      <c r="E145" s="30">
        <f t="shared" si="1"/>
        <v>0</v>
      </c>
      <c r="F145" s="29">
        <f t="shared" si="9"/>
        <v>0</v>
      </c>
      <c r="G145" s="31">
        <f t="shared" si="6"/>
        <v>0</v>
      </c>
      <c r="H145" s="29">
        <f t="shared" si="3"/>
        <v>0</v>
      </c>
    </row>
    <row r="146" spans="1:8" ht="14.25">
      <c r="A146" s="27">
        <v>132</v>
      </c>
      <c r="B146" s="20">
        <f t="shared" si="4"/>
        <v>47016</v>
      </c>
      <c r="C146" s="28">
        <f t="shared" si="5"/>
        <v>0</v>
      </c>
      <c r="D146" s="29">
        <f t="shared" si="0"/>
        <v>0</v>
      </c>
      <c r="E146" s="30">
        <f t="shared" si="1"/>
        <v>0</v>
      </c>
      <c r="F146" s="29">
        <f t="shared" si="9"/>
        <v>0</v>
      </c>
      <c r="G146" s="31">
        <f t="shared" si="6"/>
        <v>0</v>
      </c>
      <c r="H146" s="29">
        <f t="shared" si="3"/>
        <v>0</v>
      </c>
    </row>
    <row r="147" spans="1:8" ht="14.25">
      <c r="A147" s="27">
        <v>133</v>
      </c>
      <c r="B147" s="20">
        <f t="shared" si="4"/>
        <v>47046</v>
      </c>
      <c r="C147" s="28">
        <f t="shared" si="5"/>
        <v>0</v>
      </c>
      <c r="D147" s="29">
        <f t="shared" si="0"/>
        <v>0</v>
      </c>
      <c r="E147" s="30">
        <f t="shared" si="1"/>
        <v>0</v>
      </c>
      <c r="F147" s="29">
        <f t="shared" si="9"/>
        <v>0</v>
      </c>
      <c r="G147" s="31">
        <f t="shared" si="6"/>
        <v>0</v>
      </c>
      <c r="H147" s="29">
        <f t="shared" si="3"/>
        <v>0</v>
      </c>
    </row>
    <row r="148" spans="1:8" ht="14.25">
      <c r="A148" s="27">
        <v>134</v>
      </c>
      <c r="B148" s="20">
        <f t="shared" si="4"/>
        <v>47077</v>
      </c>
      <c r="C148" s="28">
        <f t="shared" si="5"/>
        <v>0</v>
      </c>
      <c r="D148" s="29">
        <f t="shared" si="0"/>
        <v>0</v>
      </c>
      <c r="E148" s="30">
        <f t="shared" si="1"/>
        <v>0</v>
      </c>
      <c r="F148" s="29">
        <f t="shared" si="9"/>
        <v>0</v>
      </c>
      <c r="G148" s="31">
        <f t="shared" si="6"/>
        <v>0</v>
      </c>
      <c r="H148" s="29">
        <f t="shared" si="3"/>
        <v>0</v>
      </c>
    </row>
    <row r="149" spans="1:8" ht="14.25">
      <c r="A149" s="27">
        <v>135</v>
      </c>
      <c r="B149" s="20">
        <f t="shared" si="4"/>
        <v>47107</v>
      </c>
      <c r="C149" s="28">
        <f t="shared" si="5"/>
        <v>0</v>
      </c>
      <c r="D149" s="29">
        <f t="shared" si="0"/>
        <v>0</v>
      </c>
      <c r="E149" s="30">
        <f t="shared" si="1"/>
        <v>0</v>
      </c>
      <c r="F149" s="29">
        <f t="shared" si="9"/>
        <v>0</v>
      </c>
      <c r="G149" s="31">
        <f t="shared" si="6"/>
        <v>0</v>
      </c>
      <c r="H149" s="29">
        <f t="shared" si="3"/>
        <v>0</v>
      </c>
    </row>
    <row r="150" spans="1:8" ht="14.25">
      <c r="A150" s="27">
        <v>136</v>
      </c>
      <c r="B150" s="20">
        <f t="shared" si="4"/>
        <v>47138</v>
      </c>
      <c r="C150" s="28">
        <f t="shared" si="5"/>
        <v>0</v>
      </c>
      <c r="D150" s="29">
        <f t="shared" si="0"/>
        <v>0</v>
      </c>
      <c r="E150" s="30">
        <f t="shared" si="1"/>
        <v>0</v>
      </c>
      <c r="F150" s="29">
        <f t="shared" si="9"/>
        <v>0</v>
      </c>
      <c r="G150" s="31">
        <f t="shared" si="6"/>
        <v>0</v>
      </c>
      <c r="H150" s="29">
        <f t="shared" si="3"/>
        <v>0</v>
      </c>
    </row>
    <row r="151" spans="1:8" ht="14.25">
      <c r="A151" s="27">
        <v>137</v>
      </c>
      <c r="B151" s="20">
        <f t="shared" si="4"/>
        <v>47169</v>
      </c>
      <c r="C151" s="28">
        <f t="shared" si="5"/>
        <v>0</v>
      </c>
      <c r="D151" s="29">
        <f t="shared" si="0"/>
        <v>0</v>
      </c>
      <c r="E151" s="30">
        <f t="shared" si="1"/>
        <v>0</v>
      </c>
      <c r="F151" s="29">
        <f t="shared" si="9"/>
        <v>0</v>
      </c>
      <c r="G151" s="31">
        <f t="shared" si="6"/>
        <v>0</v>
      </c>
      <c r="H151" s="29">
        <f t="shared" si="3"/>
        <v>0</v>
      </c>
    </row>
    <row r="152" spans="1:8" ht="14.25">
      <c r="A152" s="27">
        <v>138</v>
      </c>
      <c r="B152" s="20">
        <f t="shared" si="4"/>
        <v>47197</v>
      </c>
      <c r="C152" s="28">
        <f t="shared" si="5"/>
        <v>0</v>
      </c>
      <c r="D152" s="29">
        <f t="shared" si="0"/>
        <v>0</v>
      </c>
      <c r="E152" s="30">
        <f t="shared" si="1"/>
        <v>0</v>
      </c>
      <c r="F152" s="29">
        <f t="shared" si="9"/>
        <v>0</v>
      </c>
      <c r="G152" s="31">
        <f t="shared" si="6"/>
        <v>0</v>
      </c>
      <c r="H152" s="29">
        <f t="shared" si="3"/>
        <v>0</v>
      </c>
    </row>
    <row r="153" spans="1:8" ht="14.25">
      <c r="A153" s="27">
        <v>139</v>
      </c>
      <c r="B153" s="20">
        <f t="shared" si="4"/>
        <v>47228</v>
      </c>
      <c r="C153" s="28">
        <f t="shared" si="5"/>
        <v>0</v>
      </c>
      <c r="D153" s="29">
        <f t="shared" si="0"/>
        <v>0</v>
      </c>
      <c r="E153" s="30">
        <f t="shared" si="1"/>
        <v>0</v>
      </c>
      <c r="F153" s="29">
        <f t="shared" si="9"/>
        <v>0</v>
      </c>
      <c r="G153" s="31">
        <f t="shared" si="6"/>
        <v>0</v>
      </c>
      <c r="H153" s="29">
        <f t="shared" si="3"/>
        <v>0</v>
      </c>
    </row>
    <row r="154" spans="1:8" ht="14.25">
      <c r="A154" s="27">
        <v>140</v>
      </c>
      <c r="B154" s="20">
        <f t="shared" si="4"/>
        <v>47258</v>
      </c>
      <c r="C154" s="28">
        <f t="shared" si="5"/>
        <v>0</v>
      </c>
      <c r="D154" s="29">
        <f t="shared" si="0"/>
        <v>0</v>
      </c>
      <c r="E154" s="30">
        <f t="shared" si="1"/>
        <v>0</v>
      </c>
      <c r="F154" s="29">
        <f t="shared" si="9"/>
        <v>0</v>
      </c>
      <c r="G154" s="31">
        <f t="shared" si="6"/>
        <v>0</v>
      </c>
      <c r="H154" s="29">
        <f t="shared" si="3"/>
        <v>0</v>
      </c>
    </row>
    <row r="155" spans="1:8" ht="14.25">
      <c r="A155" s="27">
        <v>141</v>
      </c>
      <c r="B155" s="20">
        <f t="shared" si="4"/>
        <v>47289</v>
      </c>
      <c r="C155" s="28">
        <f t="shared" si="5"/>
        <v>0</v>
      </c>
      <c r="D155" s="29">
        <f t="shared" si="0"/>
        <v>0</v>
      </c>
      <c r="E155" s="30">
        <f t="shared" si="1"/>
        <v>0</v>
      </c>
      <c r="F155" s="29">
        <f t="shared" si="9"/>
        <v>0</v>
      </c>
      <c r="G155" s="31">
        <f t="shared" si="6"/>
        <v>0</v>
      </c>
      <c r="H155" s="29">
        <f t="shared" si="3"/>
        <v>0</v>
      </c>
    </row>
    <row r="156" spans="1:8" ht="14.25">
      <c r="A156" s="27">
        <v>142</v>
      </c>
      <c r="B156" s="20">
        <f t="shared" si="4"/>
        <v>47319</v>
      </c>
      <c r="C156" s="28">
        <f t="shared" si="5"/>
        <v>0</v>
      </c>
      <c r="D156" s="29">
        <f t="shared" si="0"/>
        <v>0</v>
      </c>
      <c r="E156" s="30">
        <f t="shared" si="1"/>
        <v>0</v>
      </c>
      <c r="F156" s="29">
        <f t="shared" si="9"/>
        <v>0</v>
      </c>
      <c r="G156" s="31">
        <f t="shared" si="6"/>
        <v>0</v>
      </c>
      <c r="H156" s="29">
        <f t="shared" si="3"/>
        <v>0</v>
      </c>
    </row>
    <row r="157" spans="1:8" ht="14.25">
      <c r="A157" s="27">
        <v>143</v>
      </c>
      <c r="B157" s="20">
        <f t="shared" si="4"/>
        <v>47350</v>
      </c>
      <c r="C157" s="28">
        <f t="shared" si="5"/>
        <v>0</v>
      </c>
      <c r="D157" s="29">
        <f t="shared" si="0"/>
        <v>0</v>
      </c>
      <c r="E157" s="30">
        <f t="shared" si="1"/>
        <v>0</v>
      </c>
      <c r="F157" s="29">
        <f t="shared" si="9"/>
        <v>0</v>
      </c>
      <c r="G157" s="31">
        <f t="shared" si="6"/>
        <v>0</v>
      </c>
      <c r="H157" s="29">
        <f t="shared" si="3"/>
        <v>0</v>
      </c>
    </row>
    <row r="158" spans="1:8" ht="14.25">
      <c r="A158" s="27">
        <v>144</v>
      </c>
      <c r="B158" s="20">
        <f t="shared" si="4"/>
        <v>47381</v>
      </c>
      <c r="C158" s="28">
        <f t="shared" si="5"/>
        <v>0</v>
      </c>
      <c r="D158" s="29">
        <f t="shared" si="0"/>
        <v>0</v>
      </c>
      <c r="E158" s="30">
        <f t="shared" si="1"/>
        <v>0</v>
      </c>
      <c r="F158" s="29">
        <f t="shared" si="9"/>
        <v>0</v>
      </c>
      <c r="G158" s="31">
        <f t="shared" si="6"/>
        <v>0</v>
      </c>
      <c r="H158" s="29">
        <f t="shared" si="3"/>
        <v>0</v>
      </c>
    </row>
    <row r="159" spans="1:8" ht="14.25">
      <c r="A159" s="27">
        <v>145</v>
      </c>
      <c r="B159" s="20">
        <f t="shared" si="4"/>
        <v>47411</v>
      </c>
      <c r="C159" s="28">
        <f t="shared" si="5"/>
        <v>0</v>
      </c>
      <c r="D159" s="29">
        <f t="shared" si="0"/>
        <v>0</v>
      </c>
      <c r="E159" s="30">
        <f t="shared" si="1"/>
        <v>0</v>
      </c>
      <c r="F159" s="29">
        <f t="shared" si="9"/>
        <v>0</v>
      </c>
      <c r="G159" s="31">
        <f t="shared" si="6"/>
        <v>0</v>
      </c>
      <c r="H159" s="29">
        <f t="shared" si="3"/>
        <v>0</v>
      </c>
    </row>
    <row r="160" spans="1:8" ht="14.25">
      <c r="A160" s="27">
        <v>146</v>
      </c>
      <c r="B160" s="20">
        <f t="shared" si="4"/>
        <v>47442</v>
      </c>
      <c r="C160" s="28">
        <f t="shared" si="5"/>
        <v>0</v>
      </c>
      <c r="D160" s="29">
        <f t="shared" si="0"/>
        <v>0</v>
      </c>
      <c r="E160" s="30">
        <f t="shared" si="1"/>
        <v>0</v>
      </c>
      <c r="F160" s="29">
        <f t="shared" si="9"/>
        <v>0</v>
      </c>
      <c r="G160" s="31">
        <f t="shared" si="6"/>
        <v>0</v>
      </c>
      <c r="H160" s="29">
        <f t="shared" si="3"/>
        <v>0</v>
      </c>
    </row>
    <row r="161" spans="1:8" ht="14.25">
      <c r="A161" s="27">
        <v>147</v>
      </c>
      <c r="B161" s="20">
        <f t="shared" si="4"/>
        <v>47472</v>
      </c>
      <c r="C161" s="28">
        <f t="shared" si="5"/>
        <v>0</v>
      </c>
      <c r="D161" s="29">
        <f t="shared" si="0"/>
        <v>0</v>
      </c>
      <c r="E161" s="30">
        <f t="shared" si="1"/>
        <v>0</v>
      </c>
      <c r="F161" s="29">
        <f t="shared" si="9"/>
        <v>0</v>
      </c>
      <c r="G161" s="31">
        <f t="shared" si="6"/>
        <v>0</v>
      </c>
      <c r="H161" s="29">
        <f t="shared" si="3"/>
        <v>0</v>
      </c>
    </row>
    <row r="162" spans="1:8" ht="14.25">
      <c r="A162" s="27">
        <v>148</v>
      </c>
      <c r="B162" s="20">
        <f t="shared" si="4"/>
        <v>47503</v>
      </c>
      <c r="C162" s="28">
        <f t="shared" si="5"/>
        <v>0</v>
      </c>
      <c r="D162" s="29">
        <f t="shared" si="0"/>
        <v>0</v>
      </c>
      <c r="E162" s="30">
        <f t="shared" si="1"/>
        <v>0</v>
      </c>
      <c r="F162" s="29">
        <f t="shared" si="9"/>
        <v>0</v>
      </c>
      <c r="G162" s="31">
        <f t="shared" si="6"/>
        <v>0</v>
      </c>
      <c r="H162" s="29">
        <f t="shared" si="3"/>
        <v>0</v>
      </c>
    </row>
    <row r="163" spans="1:8" ht="14.25">
      <c r="A163" s="27">
        <v>149</v>
      </c>
      <c r="B163" s="20">
        <f t="shared" si="4"/>
        <v>47534</v>
      </c>
      <c r="C163" s="28">
        <f t="shared" si="5"/>
        <v>0</v>
      </c>
      <c r="D163" s="29">
        <f t="shared" si="0"/>
        <v>0</v>
      </c>
      <c r="E163" s="30">
        <f t="shared" si="1"/>
        <v>0</v>
      </c>
      <c r="F163" s="29">
        <f t="shared" si="9"/>
        <v>0</v>
      </c>
      <c r="G163" s="31">
        <f t="shared" si="6"/>
        <v>0</v>
      </c>
      <c r="H163" s="29">
        <f t="shared" si="3"/>
        <v>0</v>
      </c>
    </row>
    <row r="164" spans="1:8" ht="14.25">
      <c r="A164" s="27">
        <v>150</v>
      </c>
      <c r="B164" s="20">
        <f t="shared" si="4"/>
        <v>47562</v>
      </c>
      <c r="C164" s="28">
        <f t="shared" si="5"/>
        <v>0</v>
      </c>
      <c r="D164" s="29">
        <f t="shared" si="0"/>
        <v>0</v>
      </c>
      <c r="E164" s="30">
        <f t="shared" si="1"/>
        <v>0</v>
      </c>
      <c r="F164" s="29">
        <f t="shared" si="9"/>
        <v>0</v>
      </c>
      <c r="G164" s="31">
        <f t="shared" si="6"/>
        <v>0</v>
      </c>
      <c r="H164" s="29">
        <f t="shared" si="3"/>
        <v>0</v>
      </c>
    </row>
    <row r="165" spans="1:8" ht="14.25">
      <c r="A165" s="27">
        <v>151</v>
      </c>
      <c r="B165" s="20">
        <f t="shared" si="4"/>
        <v>47593</v>
      </c>
      <c r="C165" s="28">
        <f t="shared" si="5"/>
        <v>0</v>
      </c>
      <c r="D165" s="29">
        <f t="shared" si="0"/>
        <v>0</v>
      </c>
      <c r="E165" s="30">
        <f t="shared" si="1"/>
        <v>0</v>
      </c>
      <c r="F165" s="29">
        <f t="shared" si="9"/>
        <v>0</v>
      </c>
      <c r="G165" s="31">
        <f t="shared" si="6"/>
        <v>0</v>
      </c>
      <c r="H165" s="29">
        <f t="shared" si="3"/>
        <v>0</v>
      </c>
    </row>
    <row r="166" spans="1:8" ht="14.25">
      <c r="A166" s="27">
        <v>152</v>
      </c>
      <c r="B166" s="20">
        <f t="shared" si="4"/>
        <v>47623</v>
      </c>
      <c r="C166" s="28">
        <f t="shared" si="5"/>
        <v>0</v>
      </c>
      <c r="D166" s="29">
        <f t="shared" si="0"/>
        <v>0</v>
      </c>
      <c r="E166" s="30">
        <f t="shared" si="1"/>
        <v>0</v>
      </c>
      <c r="F166" s="29">
        <f t="shared" si="9"/>
        <v>0</v>
      </c>
      <c r="G166" s="31">
        <f t="shared" si="6"/>
        <v>0</v>
      </c>
      <c r="H166" s="29">
        <f t="shared" si="3"/>
        <v>0</v>
      </c>
    </row>
    <row r="167" spans="1:8" ht="14.25">
      <c r="A167" s="27">
        <v>153</v>
      </c>
      <c r="B167" s="20">
        <f t="shared" si="4"/>
        <v>47654</v>
      </c>
      <c r="C167" s="28">
        <f t="shared" si="5"/>
        <v>0</v>
      </c>
      <c r="D167" s="29">
        <f t="shared" si="0"/>
        <v>0</v>
      </c>
      <c r="E167" s="30">
        <f t="shared" si="1"/>
        <v>0</v>
      </c>
      <c r="F167" s="29">
        <f t="shared" si="9"/>
        <v>0</v>
      </c>
      <c r="G167" s="31">
        <f t="shared" si="6"/>
        <v>0</v>
      </c>
      <c r="H167" s="29">
        <f t="shared" si="3"/>
        <v>0</v>
      </c>
    </row>
    <row r="168" spans="1:8" ht="14.25">
      <c r="A168" s="27">
        <v>154</v>
      </c>
      <c r="B168" s="20">
        <f t="shared" si="4"/>
        <v>47684</v>
      </c>
      <c r="C168" s="28">
        <f t="shared" si="5"/>
        <v>0</v>
      </c>
      <c r="D168" s="29">
        <f t="shared" si="0"/>
        <v>0</v>
      </c>
      <c r="E168" s="30">
        <f t="shared" si="1"/>
        <v>0</v>
      </c>
      <c r="F168" s="29">
        <f t="shared" si="9"/>
        <v>0</v>
      </c>
      <c r="G168" s="31">
        <f t="shared" si="6"/>
        <v>0</v>
      </c>
      <c r="H168" s="29">
        <f t="shared" si="3"/>
        <v>0</v>
      </c>
    </row>
    <row r="169" spans="1:8" ht="14.25">
      <c r="A169" s="27">
        <v>155</v>
      </c>
      <c r="B169" s="20">
        <f t="shared" si="4"/>
        <v>47715</v>
      </c>
      <c r="C169" s="28">
        <f t="shared" si="5"/>
        <v>0</v>
      </c>
      <c r="D169" s="29">
        <f t="shared" si="0"/>
        <v>0</v>
      </c>
      <c r="E169" s="30">
        <f t="shared" si="1"/>
        <v>0</v>
      </c>
      <c r="F169" s="29">
        <f t="shared" si="9"/>
        <v>0</v>
      </c>
      <c r="G169" s="31">
        <f t="shared" si="6"/>
        <v>0</v>
      </c>
      <c r="H169" s="29">
        <f t="shared" si="3"/>
        <v>0</v>
      </c>
    </row>
    <row r="170" spans="1:8" ht="14.25">
      <c r="A170" s="27">
        <v>156</v>
      </c>
      <c r="B170" s="20">
        <f t="shared" si="4"/>
        <v>47746</v>
      </c>
      <c r="C170" s="28">
        <f t="shared" si="5"/>
        <v>0</v>
      </c>
      <c r="D170" s="29">
        <f t="shared" si="0"/>
        <v>0</v>
      </c>
      <c r="E170" s="30">
        <f t="shared" si="1"/>
        <v>0</v>
      </c>
      <c r="F170" s="29">
        <f t="shared" si="9"/>
        <v>0</v>
      </c>
      <c r="G170" s="31">
        <f t="shared" si="6"/>
        <v>0</v>
      </c>
      <c r="H170" s="29">
        <f t="shared" si="3"/>
        <v>0</v>
      </c>
    </row>
    <row r="171" spans="1:8" ht="14.25">
      <c r="A171" s="27">
        <v>157</v>
      </c>
      <c r="B171" s="20">
        <f t="shared" si="4"/>
        <v>47776</v>
      </c>
      <c r="C171" s="28">
        <f t="shared" si="5"/>
        <v>0</v>
      </c>
      <c r="D171" s="29">
        <f t="shared" si="0"/>
        <v>0</v>
      </c>
      <c r="E171" s="30">
        <f t="shared" si="1"/>
        <v>0</v>
      </c>
      <c r="F171" s="29">
        <f t="shared" si="9"/>
        <v>0</v>
      </c>
      <c r="G171" s="31">
        <f t="shared" si="6"/>
        <v>0</v>
      </c>
      <c r="H171" s="29">
        <f t="shared" si="3"/>
        <v>0</v>
      </c>
    </row>
    <row r="172" spans="1:8" ht="14.25">
      <c r="A172" s="27">
        <v>158</v>
      </c>
      <c r="B172" s="20">
        <f t="shared" si="4"/>
        <v>47807</v>
      </c>
      <c r="C172" s="28">
        <f t="shared" si="5"/>
        <v>0</v>
      </c>
      <c r="D172" s="29">
        <f t="shared" si="0"/>
        <v>0</v>
      </c>
      <c r="E172" s="30">
        <f t="shared" si="1"/>
        <v>0</v>
      </c>
      <c r="F172" s="29">
        <f t="shared" si="9"/>
        <v>0</v>
      </c>
      <c r="G172" s="31">
        <f t="shared" si="6"/>
        <v>0</v>
      </c>
      <c r="H172" s="29">
        <f t="shared" si="3"/>
        <v>0</v>
      </c>
    </row>
    <row r="173" spans="1:8" ht="14.25">
      <c r="A173" s="27">
        <v>159</v>
      </c>
      <c r="B173" s="20">
        <f t="shared" si="4"/>
        <v>47837</v>
      </c>
      <c r="C173" s="28">
        <f t="shared" si="5"/>
        <v>0</v>
      </c>
      <c r="D173" s="29">
        <f t="shared" si="0"/>
        <v>0</v>
      </c>
      <c r="E173" s="30">
        <f t="shared" si="1"/>
        <v>0</v>
      </c>
      <c r="F173" s="29">
        <f t="shared" si="9"/>
        <v>0</v>
      </c>
      <c r="G173" s="31">
        <f t="shared" si="6"/>
        <v>0</v>
      </c>
      <c r="H173" s="29">
        <f t="shared" si="3"/>
        <v>0</v>
      </c>
    </row>
    <row r="174" spans="1:8" ht="14.25">
      <c r="A174" s="27">
        <v>160</v>
      </c>
      <c r="B174" s="20">
        <f t="shared" si="4"/>
        <v>47868</v>
      </c>
      <c r="C174" s="28">
        <f t="shared" si="5"/>
        <v>0</v>
      </c>
      <c r="D174" s="29">
        <f t="shared" si="0"/>
        <v>0</v>
      </c>
      <c r="E174" s="30">
        <f t="shared" si="1"/>
        <v>0</v>
      </c>
      <c r="F174" s="29">
        <f t="shared" si="9"/>
        <v>0</v>
      </c>
      <c r="G174" s="31">
        <f t="shared" si="6"/>
        <v>0</v>
      </c>
      <c r="H174" s="29">
        <f t="shared" si="3"/>
        <v>0</v>
      </c>
    </row>
    <row r="175" spans="1:8" ht="14.25">
      <c r="A175" s="27">
        <v>161</v>
      </c>
      <c r="B175" s="20">
        <f t="shared" si="4"/>
        <v>47899</v>
      </c>
      <c r="C175" s="28">
        <f t="shared" si="5"/>
        <v>0</v>
      </c>
      <c r="D175" s="29">
        <f t="shared" si="0"/>
        <v>0</v>
      </c>
      <c r="E175" s="30">
        <f t="shared" si="1"/>
        <v>0</v>
      </c>
      <c r="F175" s="29">
        <f t="shared" si="9"/>
        <v>0</v>
      </c>
      <c r="G175" s="31">
        <f t="shared" si="6"/>
        <v>0</v>
      </c>
      <c r="H175" s="29">
        <f t="shared" si="3"/>
        <v>0</v>
      </c>
    </row>
    <row r="176" spans="1:8" ht="14.25">
      <c r="A176" s="27">
        <v>162</v>
      </c>
      <c r="B176" s="20">
        <f t="shared" si="4"/>
        <v>47927</v>
      </c>
      <c r="C176" s="28">
        <f t="shared" si="5"/>
        <v>0</v>
      </c>
      <c r="D176" s="29">
        <f t="shared" si="0"/>
        <v>0</v>
      </c>
      <c r="E176" s="30">
        <f t="shared" si="1"/>
        <v>0</v>
      </c>
      <c r="F176" s="29">
        <f t="shared" si="9"/>
        <v>0</v>
      </c>
      <c r="G176" s="31">
        <f t="shared" si="6"/>
        <v>0</v>
      </c>
      <c r="H176" s="29">
        <f t="shared" si="3"/>
        <v>0</v>
      </c>
    </row>
    <row r="177" spans="1:8" ht="14.25">
      <c r="A177" s="27">
        <v>163</v>
      </c>
      <c r="B177" s="20">
        <f t="shared" si="4"/>
        <v>47958</v>
      </c>
      <c r="C177" s="28">
        <f t="shared" si="5"/>
        <v>0</v>
      </c>
      <c r="D177" s="29">
        <f t="shared" si="0"/>
        <v>0</v>
      </c>
      <c r="E177" s="30">
        <f t="shared" si="1"/>
        <v>0</v>
      </c>
      <c r="F177" s="29">
        <f t="shared" si="9"/>
        <v>0</v>
      </c>
      <c r="G177" s="31">
        <f t="shared" si="6"/>
        <v>0</v>
      </c>
      <c r="H177" s="29">
        <f t="shared" si="3"/>
        <v>0</v>
      </c>
    </row>
    <row r="178" spans="1:8" ht="14.25">
      <c r="A178" s="27">
        <v>164</v>
      </c>
      <c r="B178" s="20">
        <f t="shared" si="4"/>
        <v>47988</v>
      </c>
      <c r="C178" s="28">
        <f t="shared" si="5"/>
        <v>0</v>
      </c>
      <c r="D178" s="29">
        <f t="shared" si="0"/>
        <v>0</v>
      </c>
      <c r="E178" s="30">
        <f t="shared" si="1"/>
        <v>0</v>
      </c>
      <c r="F178" s="29">
        <f t="shared" si="9"/>
        <v>0</v>
      </c>
      <c r="G178" s="31">
        <f t="shared" si="6"/>
        <v>0</v>
      </c>
      <c r="H178" s="29">
        <f t="shared" si="3"/>
        <v>0</v>
      </c>
    </row>
    <row r="179" spans="1:8" ht="14.25">
      <c r="A179" s="27">
        <v>165</v>
      </c>
      <c r="B179" s="20">
        <f t="shared" si="4"/>
        <v>48019</v>
      </c>
      <c r="C179" s="28">
        <f t="shared" si="5"/>
        <v>0</v>
      </c>
      <c r="D179" s="29">
        <f t="shared" si="0"/>
        <v>0</v>
      </c>
      <c r="E179" s="30">
        <f t="shared" si="1"/>
        <v>0</v>
      </c>
      <c r="F179" s="29">
        <f t="shared" si="9"/>
        <v>0</v>
      </c>
      <c r="G179" s="31">
        <f t="shared" si="6"/>
        <v>0</v>
      </c>
      <c r="H179" s="29">
        <f t="shared" si="3"/>
        <v>0</v>
      </c>
    </row>
    <row r="180" spans="1:8" ht="14.25">
      <c r="A180" s="27">
        <v>166</v>
      </c>
      <c r="B180" s="20">
        <f t="shared" si="4"/>
        <v>48049</v>
      </c>
      <c r="C180" s="28">
        <f t="shared" si="5"/>
        <v>0</v>
      </c>
      <c r="D180" s="29">
        <f t="shared" si="0"/>
        <v>0</v>
      </c>
      <c r="E180" s="30">
        <f t="shared" si="1"/>
        <v>0</v>
      </c>
      <c r="F180" s="29">
        <f t="shared" si="9"/>
        <v>0</v>
      </c>
      <c r="G180" s="31">
        <f t="shared" si="6"/>
        <v>0</v>
      </c>
      <c r="H180" s="29">
        <f t="shared" si="3"/>
        <v>0</v>
      </c>
    </row>
    <row r="181" spans="1:8" ht="14.25">
      <c r="A181" s="27">
        <v>167</v>
      </c>
      <c r="B181" s="20">
        <f t="shared" si="4"/>
        <v>48080</v>
      </c>
      <c r="C181" s="28">
        <f t="shared" si="5"/>
        <v>0</v>
      </c>
      <c r="D181" s="29">
        <f t="shared" si="0"/>
        <v>0</v>
      </c>
      <c r="E181" s="30">
        <f t="shared" si="1"/>
        <v>0</v>
      </c>
      <c r="F181" s="29">
        <f t="shared" si="9"/>
        <v>0</v>
      </c>
      <c r="G181" s="31">
        <f t="shared" si="6"/>
        <v>0</v>
      </c>
      <c r="H181" s="29">
        <f t="shared" si="3"/>
        <v>0</v>
      </c>
    </row>
    <row r="182" spans="1:8" ht="14.25">
      <c r="A182" s="27">
        <v>168</v>
      </c>
      <c r="B182" s="20">
        <f t="shared" si="4"/>
        <v>48111</v>
      </c>
      <c r="C182" s="28">
        <f t="shared" si="5"/>
        <v>0</v>
      </c>
      <c r="D182" s="29">
        <f t="shared" si="0"/>
        <v>0</v>
      </c>
      <c r="E182" s="30">
        <f t="shared" si="1"/>
        <v>0</v>
      </c>
      <c r="F182" s="29">
        <f t="shared" si="9"/>
        <v>0</v>
      </c>
      <c r="G182" s="31">
        <f t="shared" si="6"/>
        <v>0</v>
      </c>
      <c r="H182" s="29">
        <f t="shared" si="3"/>
        <v>0</v>
      </c>
    </row>
    <row r="183" spans="1:8" ht="14.25">
      <c r="A183" s="27">
        <v>169</v>
      </c>
      <c r="B183" s="20">
        <f t="shared" si="4"/>
        <v>48141</v>
      </c>
      <c r="C183" s="28">
        <f t="shared" si="5"/>
        <v>0</v>
      </c>
      <c r="D183" s="29">
        <f t="shared" si="0"/>
        <v>0</v>
      </c>
      <c r="E183" s="30">
        <f t="shared" si="1"/>
        <v>0</v>
      </c>
      <c r="F183" s="29">
        <f t="shared" si="9"/>
        <v>0</v>
      </c>
      <c r="G183" s="31">
        <f t="shared" si="6"/>
        <v>0</v>
      </c>
      <c r="H183" s="29">
        <f t="shared" si="3"/>
        <v>0</v>
      </c>
    </row>
    <row r="184" spans="1:8" ht="14.25">
      <c r="A184" s="27">
        <v>170</v>
      </c>
      <c r="B184" s="20">
        <f t="shared" si="4"/>
        <v>48172</v>
      </c>
      <c r="C184" s="28">
        <f t="shared" si="5"/>
        <v>0</v>
      </c>
      <c r="D184" s="29">
        <f t="shared" si="0"/>
        <v>0</v>
      </c>
      <c r="E184" s="30">
        <f t="shared" si="1"/>
        <v>0</v>
      </c>
      <c r="F184" s="29">
        <f t="shared" si="9"/>
        <v>0</v>
      </c>
      <c r="G184" s="31">
        <f t="shared" si="6"/>
        <v>0</v>
      </c>
      <c r="H184" s="29">
        <f t="shared" si="3"/>
        <v>0</v>
      </c>
    </row>
    <row r="185" spans="1:8" ht="14.25">
      <c r="A185" s="27">
        <v>171</v>
      </c>
      <c r="B185" s="20">
        <f t="shared" si="4"/>
        <v>48202</v>
      </c>
      <c r="C185" s="28">
        <f t="shared" si="5"/>
        <v>0</v>
      </c>
      <c r="D185" s="29">
        <f t="shared" si="0"/>
        <v>0</v>
      </c>
      <c r="E185" s="30">
        <f t="shared" si="1"/>
        <v>0</v>
      </c>
      <c r="F185" s="29">
        <f t="shared" si="9"/>
        <v>0</v>
      </c>
      <c r="G185" s="31">
        <f t="shared" si="6"/>
        <v>0</v>
      </c>
      <c r="H185" s="29">
        <f t="shared" si="3"/>
        <v>0</v>
      </c>
    </row>
    <row r="186" spans="1:8" ht="14.25">
      <c r="A186" s="27">
        <v>172</v>
      </c>
      <c r="B186" s="20">
        <f t="shared" si="4"/>
        <v>48233</v>
      </c>
      <c r="C186" s="28">
        <f t="shared" si="5"/>
        <v>0</v>
      </c>
      <c r="D186" s="29">
        <f t="shared" si="0"/>
        <v>0</v>
      </c>
      <c r="E186" s="30">
        <f t="shared" si="1"/>
        <v>0</v>
      </c>
      <c r="F186" s="29">
        <f t="shared" si="9"/>
        <v>0</v>
      </c>
      <c r="G186" s="31">
        <f t="shared" si="6"/>
        <v>0</v>
      </c>
      <c r="H186" s="29">
        <f t="shared" si="3"/>
        <v>0</v>
      </c>
    </row>
    <row r="187" spans="1:8" ht="14.25">
      <c r="A187" s="27">
        <v>173</v>
      </c>
      <c r="B187" s="20">
        <f t="shared" si="4"/>
        <v>48264</v>
      </c>
      <c r="C187" s="28">
        <f t="shared" si="5"/>
        <v>0</v>
      </c>
      <c r="D187" s="29">
        <f t="shared" si="0"/>
        <v>0</v>
      </c>
      <c r="E187" s="30">
        <f t="shared" si="1"/>
        <v>0</v>
      </c>
      <c r="F187" s="29">
        <f t="shared" si="9"/>
        <v>0</v>
      </c>
      <c r="G187" s="31">
        <f t="shared" si="6"/>
        <v>0</v>
      </c>
      <c r="H187" s="29">
        <f t="shared" si="3"/>
        <v>0</v>
      </c>
    </row>
    <row r="188" spans="1:8" ht="14.25">
      <c r="A188" s="27">
        <v>174</v>
      </c>
      <c r="B188" s="20">
        <f t="shared" si="4"/>
        <v>48293</v>
      </c>
      <c r="C188" s="28">
        <f t="shared" si="5"/>
        <v>0</v>
      </c>
      <c r="D188" s="29">
        <f t="shared" si="0"/>
        <v>0</v>
      </c>
      <c r="E188" s="30">
        <f t="shared" si="1"/>
        <v>0</v>
      </c>
      <c r="F188" s="29">
        <f t="shared" si="9"/>
        <v>0</v>
      </c>
      <c r="G188" s="31">
        <f t="shared" si="6"/>
        <v>0</v>
      </c>
      <c r="H188" s="29">
        <f t="shared" si="3"/>
        <v>0</v>
      </c>
    </row>
    <row r="189" spans="1:8" ht="14.25">
      <c r="A189" s="27">
        <v>175</v>
      </c>
      <c r="B189" s="20">
        <f t="shared" si="4"/>
        <v>48324</v>
      </c>
      <c r="C189" s="28">
        <f t="shared" si="5"/>
        <v>0</v>
      </c>
      <c r="D189" s="29">
        <f t="shared" si="0"/>
        <v>0</v>
      </c>
      <c r="E189" s="30">
        <f t="shared" si="1"/>
        <v>0</v>
      </c>
      <c r="F189" s="29">
        <f t="shared" si="9"/>
        <v>0</v>
      </c>
      <c r="G189" s="31">
        <f t="shared" si="6"/>
        <v>0</v>
      </c>
      <c r="H189" s="29">
        <f t="shared" si="3"/>
        <v>0</v>
      </c>
    </row>
    <row r="190" spans="1:8" ht="14.25">
      <c r="A190" s="27">
        <v>176</v>
      </c>
      <c r="B190" s="20">
        <f t="shared" si="4"/>
        <v>48354</v>
      </c>
      <c r="C190" s="28">
        <f t="shared" si="5"/>
        <v>0</v>
      </c>
      <c r="D190" s="29">
        <f t="shared" si="0"/>
        <v>0</v>
      </c>
      <c r="E190" s="30">
        <f t="shared" si="1"/>
        <v>0</v>
      </c>
      <c r="F190" s="29">
        <f t="shared" si="9"/>
        <v>0</v>
      </c>
      <c r="G190" s="31">
        <f t="shared" si="6"/>
        <v>0</v>
      </c>
      <c r="H190" s="29">
        <f t="shared" si="3"/>
        <v>0</v>
      </c>
    </row>
    <row r="191" spans="1:8" ht="14.25">
      <c r="A191" s="27">
        <v>177</v>
      </c>
      <c r="B191" s="20">
        <f t="shared" si="4"/>
        <v>48385</v>
      </c>
      <c r="C191" s="28">
        <f t="shared" si="5"/>
        <v>0</v>
      </c>
      <c r="D191" s="29">
        <f t="shared" si="0"/>
        <v>0</v>
      </c>
      <c r="E191" s="30">
        <f t="shared" si="1"/>
        <v>0</v>
      </c>
      <c r="F191" s="29">
        <f t="shared" si="9"/>
        <v>0</v>
      </c>
      <c r="G191" s="31">
        <f t="shared" si="6"/>
        <v>0</v>
      </c>
      <c r="H191" s="29">
        <f t="shared" si="3"/>
        <v>0</v>
      </c>
    </row>
    <row r="192" spans="1:8" ht="14.25">
      <c r="A192" s="27">
        <v>178</v>
      </c>
      <c r="B192" s="20">
        <f t="shared" si="4"/>
        <v>48415</v>
      </c>
      <c r="C192" s="28">
        <f t="shared" si="5"/>
        <v>0</v>
      </c>
      <c r="D192" s="29">
        <f t="shared" si="0"/>
        <v>0</v>
      </c>
      <c r="E192" s="30">
        <f t="shared" si="1"/>
        <v>0</v>
      </c>
      <c r="F192" s="29">
        <f t="shared" si="9"/>
        <v>0</v>
      </c>
      <c r="G192" s="31">
        <f t="shared" si="6"/>
        <v>0</v>
      </c>
      <c r="H192" s="29">
        <f t="shared" si="3"/>
        <v>0</v>
      </c>
    </row>
    <row r="193" spans="1:8" ht="14.25">
      <c r="A193" s="27">
        <v>179</v>
      </c>
      <c r="B193" s="20">
        <f t="shared" si="4"/>
        <v>48446</v>
      </c>
      <c r="C193" s="28">
        <f t="shared" si="5"/>
        <v>0</v>
      </c>
      <c r="D193" s="29">
        <f t="shared" si="0"/>
        <v>0</v>
      </c>
      <c r="E193" s="30">
        <f t="shared" si="1"/>
        <v>0</v>
      </c>
      <c r="F193" s="29">
        <f t="shared" si="9"/>
        <v>0</v>
      </c>
      <c r="G193" s="31">
        <f t="shared" si="6"/>
        <v>0</v>
      </c>
      <c r="H193" s="29">
        <f t="shared" si="3"/>
        <v>0</v>
      </c>
    </row>
    <row r="194" spans="1:8" ht="14.25">
      <c r="A194" s="27">
        <v>180</v>
      </c>
      <c r="B194" s="20">
        <f t="shared" si="4"/>
        <v>48477</v>
      </c>
      <c r="C194" s="28">
        <f t="shared" si="5"/>
        <v>0</v>
      </c>
      <c r="D194" s="29">
        <f t="shared" si="0"/>
        <v>0</v>
      </c>
      <c r="E194" s="30">
        <f t="shared" si="1"/>
        <v>0</v>
      </c>
      <c r="F194" s="29">
        <f t="shared" si="9"/>
        <v>0</v>
      </c>
      <c r="G194" s="31">
        <f t="shared" si="6"/>
        <v>0</v>
      </c>
      <c r="H194" s="29">
        <f t="shared" si="3"/>
        <v>0</v>
      </c>
    </row>
    <row r="195" spans="1:8" ht="14.25">
      <c r="A195" s="27">
        <v>181</v>
      </c>
      <c r="B195" s="20">
        <f t="shared" si="4"/>
        <v>48507</v>
      </c>
      <c r="C195" s="28">
        <f t="shared" si="5"/>
        <v>0</v>
      </c>
      <c r="D195" s="29">
        <f t="shared" si="0"/>
        <v>0</v>
      </c>
      <c r="E195" s="30">
        <f t="shared" si="1"/>
        <v>0</v>
      </c>
      <c r="F195" s="29">
        <f t="shared" si="9"/>
        <v>0</v>
      </c>
      <c r="G195" s="31">
        <f t="shared" si="6"/>
        <v>0</v>
      </c>
      <c r="H195" s="29">
        <f t="shared" si="3"/>
        <v>0</v>
      </c>
    </row>
    <row r="196" spans="1:8" ht="14.25">
      <c r="A196" s="27">
        <v>182</v>
      </c>
      <c r="B196" s="20">
        <f t="shared" si="4"/>
        <v>48538</v>
      </c>
      <c r="C196" s="28">
        <f t="shared" si="5"/>
        <v>0</v>
      </c>
      <c r="D196" s="29">
        <f t="shared" si="0"/>
        <v>0</v>
      </c>
      <c r="E196" s="30">
        <f t="shared" si="1"/>
        <v>0</v>
      </c>
      <c r="F196" s="29">
        <f t="shared" si="9"/>
        <v>0</v>
      </c>
      <c r="G196" s="31">
        <f t="shared" si="6"/>
        <v>0</v>
      </c>
      <c r="H196" s="29">
        <f t="shared" si="3"/>
        <v>0</v>
      </c>
    </row>
    <row r="197" spans="1:8" ht="14.25">
      <c r="A197" s="27">
        <v>183</v>
      </c>
      <c r="B197" s="20">
        <f t="shared" si="4"/>
        <v>48568</v>
      </c>
      <c r="C197" s="28">
        <f t="shared" si="5"/>
        <v>0</v>
      </c>
      <c r="D197" s="29">
        <f t="shared" si="0"/>
        <v>0</v>
      </c>
      <c r="E197" s="30">
        <f t="shared" si="1"/>
        <v>0</v>
      </c>
      <c r="F197" s="29">
        <f t="shared" si="9"/>
        <v>0</v>
      </c>
      <c r="G197" s="31">
        <f t="shared" si="6"/>
        <v>0</v>
      </c>
      <c r="H197" s="29">
        <f t="shared" si="3"/>
        <v>0</v>
      </c>
    </row>
    <row r="198" spans="1:8" ht="14.25">
      <c r="A198" s="27">
        <v>184</v>
      </c>
      <c r="B198" s="20">
        <f t="shared" si="4"/>
        <v>48599</v>
      </c>
      <c r="C198" s="28">
        <f t="shared" si="5"/>
        <v>0</v>
      </c>
      <c r="D198" s="29">
        <f t="shared" si="0"/>
        <v>0</v>
      </c>
      <c r="E198" s="30">
        <f t="shared" si="1"/>
        <v>0</v>
      </c>
      <c r="F198" s="29">
        <f t="shared" si="9"/>
        <v>0</v>
      </c>
      <c r="G198" s="31">
        <f t="shared" si="6"/>
        <v>0</v>
      </c>
      <c r="H198" s="29">
        <f t="shared" si="3"/>
        <v>0</v>
      </c>
    </row>
    <row r="199" spans="1:8" ht="14.25">
      <c r="A199" s="27">
        <v>185</v>
      </c>
      <c r="B199" s="20">
        <f t="shared" si="4"/>
        <v>48630</v>
      </c>
      <c r="C199" s="28">
        <f t="shared" si="5"/>
        <v>0</v>
      </c>
      <c r="D199" s="29">
        <f t="shared" si="0"/>
        <v>0</v>
      </c>
      <c r="E199" s="30">
        <f t="shared" si="1"/>
        <v>0</v>
      </c>
      <c r="F199" s="29">
        <f t="shared" si="9"/>
        <v>0</v>
      </c>
      <c r="G199" s="31">
        <f t="shared" si="6"/>
        <v>0</v>
      </c>
      <c r="H199" s="29">
        <f t="shared" si="3"/>
        <v>0</v>
      </c>
    </row>
    <row r="200" spans="1:8" ht="14.25">
      <c r="A200" s="27">
        <v>186</v>
      </c>
      <c r="B200" s="20">
        <f t="shared" si="4"/>
        <v>48658</v>
      </c>
      <c r="C200" s="28">
        <f t="shared" si="5"/>
        <v>0</v>
      </c>
      <c r="D200" s="29">
        <f t="shared" si="0"/>
        <v>0</v>
      </c>
      <c r="E200" s="30">
        <f t="shared" si="1"/>
        <v>0</v>
      </c>
      <c r="F200" s="29">
        <f t="shared" si="9"/>
        <v>0</v>
      </c>
      <c r="G200" s="31">
        <f t="shared" si="6"/>
        <v>0</v>
      </c>
      <c r="H200" s="29">
        <f t="shared" si="3"/>
        <v>0</v>
      </c>
    </row>
    <row r="201" spans="1:8" ht="14.25">
      <c r="A201" s="27">
        <v>187</v>
      </c>
      <c r="B201" s="20">
        <f t="shared" si="4"/>
        <v>48689</v>
      </c>
      <c r="C201" s="28">
        <f t="shared" si="5"/>
        <v>0</v>
      </c>
      <c r="D201" s="29">
        <f t="shared" si="0"/>
        <v>0</v>
      </c>
      <c r="E201" s="30">
        <f t="shared" si="1"/>
        <v>0</v>
      </c>
      <c r="F201" s="29">
        <f t="shared" si="9"/>
        <v>0</v>
      </c>
      <c r="G201" s="31">
        <f t="shared" si="6"/>
        <v>0</v>
      </c>
      <c r="H201" s="29">
        <f t="shared" si="3"/>
        <v>0</v>
      </c>
    </row>
    <row r="202" spans="1:8" ht="14.25">
      <c r="A202" s="27">
        <v>188</v>
      </c>
      <c r="B202" s="20">
        <f t="shared" si="4"/>
        <v>48719</v>
      </c>
      <c r="C202" s="28">
        <f t="shared" si="5"/>
        <v>0</v>
      </c>
      <c r="D202" s="29">
        <f t="shared" si="0"/>
        <v>0</v>
      </c>
      <c r="E202" s="30">
        <f t="shared" si="1"/>
        <v>0</v>
      </c>
      <c r="F202" s="29">
        <f t="shared" si="9"/>
        <v>0</v>
      </c>
      <c r="G202" s="31">
        <f t="shared" si="6"/>
        <v>0</v>
      </c>
      <c r="H202" s="29">
        <f t="shared" si="3"/>
        <v>0</v>
      </c>
    </row>
    <row r="203" spans="1:8" ht="14.25">
      <c r="A203" s="27">
        <v>189</v>
      </c>
      <c r="B203" s="20">
        <f t="shared" si="4"/>
        <v>48750</v>
      </c>
      <c r="C203" s="28">
        <f t="shared" si="5"/>
        <v>0</v>
      </c>
      <c r="D203" s="29">
        <f t="shared" si="0"/>
        <v>0</v>
      </c>
      <c r="E203" s="30">
        <f t="shared" si="1"/>
        <v>0</v>
      </c>
      <c r="F203" s="29">
        <f t="shared" si="9"/>
        <v>0</v>
      </c>
      <c r="G203" s="31">
        <f t="shared" si="6"/>
        <v>0</v>
      </c>
      <c r="H203" s="29">
        <f t="shared" si="3"/>
        <v>0</v>
      </c>
    </row>
    <row r="204" spans="1:8" ht="14.25">
      <c r="A204" s="27">
        <v>190</v>
      </c>
      <c r="B204" s="20">
        <f t="shared" si="4"/>
        <v>48780</v>
      </c>
      <c r="C204" s="28">
        <f t="shared" si="5"/>
        <v>0</v>
      </c>
      <c r="D204" s="29">
        <f t="shared" si="0"/>
        <v>0</v>
      </c>
      <c r="E204" s="30">
        <f t="shared" si="1"/>
        <v>0</v>
      </c>
      <c r="F204" s="29">
        <f t="shared" si="9"/>
        <v>0</v>
      </c>
      <c r="G204" s="31">
        <f t="shared" si="6"/>
        <v>0</v>
      </c>
      <c r="H204" s="29">
        <f t="shared" si="3"/>
        <v>0</v>
      </c>
    </row>
    <row r="205" spans="1:8" ht="14.25">
      <c r="A205" s="27">
        <v>191</v>
      </c>
      <c r="B205" s="20">
        <f t="shared" si="4"/>
        <v>48811</v>
      </c>
      <c r="C205" s="28">
        <f t="shared" si="5"/>
        <v>0</v>
      </c>
      <c r="D205" s="29">
        <f t="shared" si="0"/>
        <v>0</v>
      </c>
      <c r="E205" s="30">
        <f t="shared" si="1"/>
        <v>0</v>
      </c>
      <c r="F205" s="29">
        <f t="shared" si="9"/>
        <v>0</v>
      </c>
      <c r="G205" s="31">
        <f t="shared" si="6"/>
        <v>0</v>
      </c>
      <c r="H205" s="29">
        <f t="shared" si="3"/>
        <v>0</v>
      </c>
    </row>
    <row r="206" spans="1:8" ht="14.25">
      <c r="A206" s="27">
        <v>192</v>
      </c>
      <c r="B206" s="20">
        <f t="shared" si="4"/>
        <v>48842</v>
      </c>
      <c r="C206" s="28">
        <f t="shared" si="5"/>
        <v>0</v>
      </c>
      <c r="D206" s="29">
        <f t="shared" si="0"/>
        <v>0</v>
      </c>
      <c r="E206" s="30">
        <f t="shared" si="1"/>
        <v>0</v>
      </c>
      <c r="F206" s="29">
        <f t="shared" si="9"/>
        <v>0</v>
      </c>
      <c r="G206" s="31">
        <f t="shared" si="6"/>
        <v>0</v>
      </c>
      <c r="H206" s="29">
        <f t="shared" si="3"/>
        <v>0</v>
      </c>
    </row>
    <row r="207" spans="1:8" ht="14.25">
      <c r="A207" s="27">
        <v>193</v>
      </c>
      <c r="B207" s="20">
        <f t="shared" si="4"/>
        <v>48872</v>
      </c>
      <c r="C207" s="28">
        <f t="shared" si="5"/>
        <v>0</v>
      </c>
      <c r="D207" s="29">
        <f t="shared" si="0"/>
        <v>0</v>
      </c>
      <c r="E207" s="30">
        <f t="shared" si="1"/>
        <v>0</v>
      </c>
      <c r="F207" s="29">
        <f t="shared" si="9"/>
        <v>0</v>
      </c>
      <c r="G207" s="31">
        <f t="shared" si="6"/>
        <v>0</v>
      </c>
      <c r="H207" s="29">
        <f t="shared" si="3"/>
        <v>0</v>
      </c>
    </row>
    <row r="208" spans="1:8" ht="14.25">
      <c r="A208" s="27">
        <v>194</v>
      </c>
      <c r="B208" s="20">
        <f t="shared" si="4"/>
        <v>48903</v>
      </c>
      <c r="C208" s="28">
        <f t="shared" si="5"/>
        <v>0</v>
      </c>
      <c r="D208" s="29">
        <f t="shared" si="0"/>
        <v>0</v>
      </c>
      <c r="E208" s="30">
        <f t="shared" si="1"/>
        <v>0</v>
      </c>
      <c r="F208" s="29">
        <f t="shared" si="9"/>
        <v>0</v>
      </c>
      <c r="G208" s="31">
        <f t="shared" si="6"/>
        <v>0</v>
      </c>
      <c r="H208" s="29">
        <f t="shared" si="3"/>
        <v>0</v>
      </c>
    </row>
    <row r="209" spans="1:8" ht="14.25">
      <c r="A209" s="27">
        <v>195</v>
      </c>
      <c r="B209" s="20">
        <f t="shared" si="4"/>
        <v>48933</v>
      </c>
      <c r="C209" s="28">
        <f t="shared" si="5"/>
        <v>0</v>
      </c>
      <c r="D209" s="29">
        <f t="shared" si="0"/>
        <v>0</v>
      </c>
      <c r="E209" s="30">
        <f t="shared" si="1"/>
        <v>0</v>
      </c>
      <c r="F209" s="29">
        <f t="shared" si="9"/>
        <v>0</v>
      </c>
      <c r="G209" s="31">
        <f t="shared" si="6"/>
        <v>0</v>
      </c>
      <c r="H209" s="29">
        <f t="shared" si="3"/>
        <v>0</v>
      </c>
    </row>
    <row r="210" spans="1:8" ht="14.25">
      <c r="A210" s="27">
        <v>196</v>
      </c>
      <c r="B210" s="20">
        <f t="shared" si="4"/>
        <v>48964</v>
      </c>
      <c r="C210" s="28">
        <f t="shared" si="5"/>
        <v>0</v>
      </c>
      <c r="D210" s="29">
        <f t="shared" si="0"/>
        <v>0</v>
      </c>
      <c r="E210" s="30">
        <f t="shared" si="1"/>
        <v>0</v>
      </c>
      <c r="F210" s="29">
        <f t="shared" si="9"/>
        <v>0</v>
      </c>
      <c r="G210" s="31">
        <f t="shared" si="6"/>
        <v>0</v>
      </c>
      <c r="H210" s="29">
        <f t="shared" si="3"/>
        <v>0</v>
      </c>
    </row>
    <row r="211" spans="1:8" ht="14.25">
      <c r="A211" s="27">
        <v>197</v>
      </c>
      <c r="B211" s="20">
        <f t="shared" si="4"/>
        <v>48995</v>
      </c>
      <c r="C211" s="28">
        <f t="shared" si="5"/>
        <v>0</v>
      </c>
      <c r="D211" s="29">
        <f t="shared" si="0"/>
        <v>0</v>
      </c>
      <c r="E211" s="30">
        <f t="shared" si="1"/>
        <v>0</v>
      </c>
      <c r="F211" s="29">
        <f t="shared" si="9"/>
        <v>0</v>
      </c>
      <c r="G211" s="31">
        <f t="shared" si="6"/>
        <v>0</v>
      </c>
      <c r="H211" s="29">
        <f t="shared" si="3"/>
        <v>0</v>
      </c>
    </row>
    <row r="212" spans="1:8" ht="14.25">
      <c r="A212" s="27">
        <v>198</v>
      </c>
      <c r="B212" s="20">
        <f t="shared" si="4"/>
        <v>49023</v>
      </c>
      <c r="C212" s="28">
        <f t="shared" si="5"/>
        <v>0</v>
      </c>
      <c r="D212" s="29">
        <f t="shared" si="0"/>
        <v>0</v>
      </c>
      <c r="E212" s="30">
        <f t="shared" si="1"/>
        <v>0</v>
      </c>
      <c r="F212" s="29">
        <f t="shared" si="9"/>
        <v>0</v>
      </c>
      <c r="G212" s="31">
        <f t="shared" si="6"/>
        <v>0</v>
      </c>
      <c r="H212" s="29">
        <f t="shared" si="3"/>
        <v>0</v>
      </c>
    </row>
    <row r="213" spans="1:8" ht="14.25">
      <c r="A213" s="27">
        <v>199</v>
      </c>
      <c r="B213" s="20">
        <f t="shared" si="4"/>
        <v>49054</v>
      </c>
      <c r="C213" s="28">
        <f t="shared" si="5"/>
        <v>0</v>
      </c>
      <c r="D213" s="29">
        <f t="shared" si="0"/>
        <v>0</v>
      </c>
      <c r="E213" s="30">
        <f t="shared" si="1"/>
        <v>0</v>
      </c>
      <c r="F213" s="29">
        <f t="shared" si="9"/>
        <v>0</v>
      </c>
      <c r="G213" s="31">
        <f t="shared" si="6"/>
        <v>0</v>
      </c>
      <c r="H213" s="29">
        <f t="shared" si="3"/>
        <v>0</v>
      </c>
    </row>
    <row r="214" spans="1:8" ht="14.25">
      <c r="A214" s="27">
        <v>200</v>
      </c>
      <c r="B214" s="20">
        <f t="shared" si="4"/>
        <v>49084</v>
      </c>
      <c r="C214" s="28">
        <f t="shared" si="5"/>
        <v>0</v>
      </c>
      <c r="D214" s="29">
        <f t="shared" si="0"/>
        <v>0</v>
      </c>
      <c r="E214" s="30">
        <f t="shared" si="1"/>
        <v>0</v>
      </c>
      <c r="F214" s="29">
        <f t="shared" si="9"/>
        <v>0</v>
      </c>
      <c r="G214" s="31">
        <f t="shared" si="6"/>
        <v>0</v>
      </c>
      <c r="H214" s="29">
        <f t="shared" si="3"/>
        <v>0</v>
      </c>
    </row>
    <row r="215" spans="1:8" ht="14.25">
      <c r="A215" s="27">
        <v>201</v>
      </c>
      <c r="B215" s="20">
        <f t="shared" si="4"/>
        <v>49115</v>
      </c>
      <c r="C215" s="28">
        <f t="shared" si="5"/>
        <v>0</v>
      </c>
      <c r="D215" s="29">
        <f t="shared" si="0"/>
        <v>0</v>
      </c>
      <c r="E215" s="30">
        <f t="shared" si="1"/>
        <v>0</v>
      </c>
      <c r="F215" s="29">
        <f t="shared" si="9"/>
        <v>0</v>
      </c>
      <c r="G215" s="31">
        <f t="shared" si="6"/>
        <v>0</v>
      </c>
      <c r="H215" s="29">
        <f t="shared" si="3"/>
        <v>0</v>
      </c>
    </row>
    <row r="216" spans="1:8" ht="14.25">
      <c r="A216" s="27">
        <v>202</v>
      </c>
      <c r="B216" s="20">
        <f t="shared" si="4"/>
        <v>49145</v>
      </c>
      <c r="C216" s="28">
        <f t="shared" si="5"/>
        <v>0</v>
      </c>
      <c r="D216" s="29">
        <f t="shared" si="0"/>
        <v>0</v>
      </c>
      <c r="E216" s="30">
        <f t="shared" si="1"/>
        <v>0</v>
      </c>
      <c r="F216" s="29">
        <f t="shared" si="9"/>
        <v>0</v>
      </c>
      <c r="G216" s="31">
        <f t="shared" si="6"/>
        <v>0</v>
      </c>
      <c r="H216" s="29">
        <f t="shared" si="3"/>
        <v>0</v>
      </c>
    </row>
    <row r="217" spans="1:8" ht="14.25">
      <c r="A217" s="27">
        <v>203</v>
      </c>
      <c r="B217" s="20">
        <f t="shared" si="4"/>
        <v>49176</v>
      </c>
      <c r="C217" s="28">
        <f t="shared" si="5"/>
        <v>0</v>
      </c>
      <c r="D217" s="29">
        <f t="shared" si="0"/>
        <v>0</v>
      </c>
      <c r="E217" s="30">
        <f t="shared" si="1"/>
        <v>0</v>
      </c>
      <c r="F217" s="29">
        <f t="shared" si="9"/>
        <v>0</v>
      </c>
      <c r="G217" s="31">
        <f t="shared" si="6"/>
        <v>0</v>
      </c>
      <c r="H217" s="29">
        <f t="shared" si="3"/>
        <v>0</v>
      </c>
    </row>
    <row r="218" spans="1:8" ht="14.25">
      <c r="A218" s="27">
        <v>204</v>
      </c>
      <c r="B218" s="20">
        <f t="shared" si="4"/>
        <v>49207</v>
      </c>
      <c r="C218" s="28">
        <f t="shared" si="5"/>
        <v>0</v>
      </c>
      <c r="D218" s="29">
        <f t="shared" si="0"/>
        <v>0</v>
      </c>
      <c r="E218" s="30">
        <f t="shared" si="1"/>
        <v>0</v>
      </c>
      <c r="F218" s="29">
        <f t="shared" si="9"/>
        <v>0</v>
      </c>
      <c r="G218" s="31">
        <f t="shared" si="6"/>
        <v>0</v>
      </c>
      <c r="H218" s="29">
        <f t="shared" si="3"/>
        <v>0</v>
      </c>
    </row>
    <row r="219" spans="1:8" ht="14.25">
      <c r="A219" s="27">
        <v>205</v>
      </c>
      <c r="B219" s="20">
        <f t="shared" si="4"/>
        <v>49237</v>
      </c>
      <c r="C219" s="28">
        <f t="shared" si="5"/>
        <v>0</v>
      </c>
      <c r="D219" s="29">
        <f t="shared" si="0"/>
        <v>0</v>
      </c>
      <c r="E219" s="30">
        <f t="shared" si="1"/>
        <v>0</v>
      </c>
      <c r="F219" s="29">
        <f t="shared" si="9"/>
        <v>0</v>
      </c>
      <c r="G219" s="31">
        <f t="shared" si="6"/>
        <v>0</v>
      </c>
      <c r="H219" s="29">
        <f t="shared" si="3"/>
        <v>0</v>
      </c>
    </row>
    <row r="220" spans="1:8" ht="14.25">
      <c r="A220" s="27">
        <v>206</v>
      </c>
      <c r="B220" s="20">
        <f t="shared" si="4"/>
        <v>49268</v>
      </c>
      <c r="C220" s="28">
        <f t="shared" si="5"/>
        <v>0</v>
      </c>
      <c r="D220" s="29">
        <f t="shared" si="0"/>
        <v>0</v>
      </c>
      <c r="E220" s="30">
        <f t="shared" si="1"/>
        <v>0</v>
      </c>
      <c r="F220" s="29">
        <f t="shared" si="9"/>
        <v>0</v>
      </c>
      <c r="G220" s="31">
        <f t="shared" si="6"/>
        <v>0</v>
      </c>
      <c r="H220" s="29">
        <f t="shared" si="3"/>
        <v>0</v>
      </c>
    </row>
    <row r="221" spans="1:8" ht="14.25">
      <c r="A221" s="27">
        <v>207</v>
      </c>
      <c r="B221" s="20">
        <f t="shared" si="4"/>
        <v>49298</v>
      </c>
      <c r="C221" s="28">
        <f t="shared" si="5"/>
        <v>0</v>
      </c>
      <c r="D221" s="29">
        <f t="shared" si="0"/>
        <v>0</v>
      </c>
      <c r="E221" s="30">
        <f t="shared" si="1"/>
        <v>0</v>
      </c>
      <c r="F221" s="29">
        <f t="shared" si="9"/>
        <v>0</v>
      </c>
      <c r="G221" s="31">
        <f t="shared" si="6"/>
        <v>0</v>
      </c>
      <c r="H221" s="29">
        <f t="shared" si="3"/>
        <v>0</v>
      </c>
    </row>
    <row r="222" spans="1:8" ht="14.25">
      <c r="A222" s="27">
        <v>208</v>
      </c>
      <c r="B222" s="20">
        <f t="shared" si="4"/>
        <v>49329</v>
      </c>
      <c r="C222" s="28">
        <f t="shared" si="5"/>
        <v>0</v>
      </c>
      <c r="D222" s="29">
        <f t="shared" si="0"/>
        <v>0</v>
      </c>
      <c r="E222" s="30">
        <f t="shared" si="1"/>
        <v>0</v>
      </c>
      <c r="F222" s="29">
        <f t="shared" si="9"/>
        <v>0</v>
      </c>
      <c r="G222" s="31">
        <f t="shared" si="6"/>
        <v>0</v>
      </c>
      <c r="H222" s="29">
        <f t="shared" si="3"/>
        <v>0</v>
      </c>
    </row>
    <row r="223" spans="1:8" ht="14.25">
      <c r="A223" s="27">
        <v>209</v>
      </c>
      <c r="B223" s="20">
        <f t="shared" si="4"/>
        <v>49360</v>
      </c>
      <c r="C223" s="28">
        <f t="shared" si="5"/>
        <v>0</v>
      </c>
      <c r="D223" s="29">
        <f t="shared" si="0"/>
        <v>0</v>
      </c>
      <c r="E223" s="30">
        <f t="shared" si="1"/>
        <v>0</v>
      </c>
      <c r="F223" s="29">
        <f t="shared" si="9"/>
        <v>0</v>
      </c>
      <c r="G223" s="31">
        <f t="shared" si="6"/>
        <v>0</v>
      </c>
      <c r="H223" s="29">
        <f t="shared" si="3"/>
        <v>0</v>
      </c>
    </row>
    <row r="224" spans="1:8" ht="14.25">
      <c r="A224" s="27">
        <v>210</v>
      </c>
      <c r="B224" s="20">
        <f t="shared" si="4"/>
        <v>49388</v>
      </c>
      <c r="C224" s="28">
        <f t="shared" si="5"/>
        <v>0</v>
      </c>
      <c r="D224" s="29">
        <f t="shared" si="0"/>
        <v>0</v>
      </c>
      <c r="E224" s="30">
        <f t="shared" si="1"/>
        <v>0</v>
      </c>
      <c r="F224" s="29">
        <f t="shared" si="9"/>
        <v>0</v>
      </c>
      <c r="G224" s="31">
        <f t="shared" si="6"/>
        <v>0</v>
      </c>
      <c r="H224" s="29">
        <f t="shared" si="3"/>
        <v>0</v>
      </c>
    </row>
    <row r="225" spans="1:8" ht="14.25">
      <c r="A225" s="27">
        <v>211</v>
      </c>
      <c r="B225" s="20">
        <f t="shared" si="4"/>
        <v>49419</v>
      </c>
      <c r="C225" s="28">
        <f t="shared" si="5"/>
        <v>0</v>
      </c>
      <c r="D225" s="29">
        <f t="shared" si="0"/>
        <v>0</v>
      </c>
      <c r="E225" s="30">
        <f t="shared" si="1"/>
        <v>0</v>
      </c>
      <c r="F225" s="29">
        <f t="shared" si="9"/>
        <v>0</v>
      </c>
      <c r="G225" s="31">
        <f t="shared" si="6"/>
        <v>0</v>
      </c>
      <c r="H225" s="29">
        <f t="shared" si="3"/>
        <v>0</v>
      </c>
    </row>
    <row r="226" spans="1:8" ht="14.25">
      <c r="A226" s="27">
        <v>212</v>
      </c>
      <c r="B226" s="20">
        <f t="shared" si="4"/>
        <v>49449</v>
      </c>
      <c r="C226" s="28">
        <f t="shared" si="5"/>
        <v>0</v>
      </c>
      <c r="D226" s="29">
        <f t="shared" si="0"/>
        <v>0</v>
      </c>
      <c r="E226" s="30">
        <f t="shared" si="1"/>
        <v>0</v>
      </c>
      <c r="F226" s="29">
        <f t="shared" si="9"/>
        <v>0</v>
      </c>
      <c r="G226" s="31">
        <f t="shared" si="6"/>
        <v>0</v>
      </c>
      <c r="H226" s="29">
        <f t="shared" si="3"/>
        <v>0</v>
      </c>
    </row>
    <row r="227" spans="1:8" ht="14.25">
      <c r="A227" s="27">
        <v>213</v>
      </c>
      <c r="B227" s="20">
        <f t="shared" si="4"/>
        <v>49480</v>
      </c>
      <c r="C227" s="28">
        <f t="shared" si="5"/>
        <v>0</v>
      </c>
      <c r="D227" s="29">
        <f t="shared" si="0"/>
        <v>0</v>
      </c>
      <c r="E227" s="30">
        <f t="shared" si="1"/>
        <v>0</v>
      </c>
      <c r="F227" s="29">
        <f t="shared" si="9"/>
        <v>0</v>
      </c>
      <c r="G227" s="31">
        <f t="shared" si="6"/>
        <v>0</v>
      </c>
      <c r="H227" s="29">
        <f t="shared" si="3"/>
        <v>0</v>
      </c>
    </row>
    <row r="228" spans="1:8" ht="14.25">
      <c r="A228" s="27">
        <v>214</v>
      </c>
      <c r="B228" s="20">
        <f t="shared" si="4"/>
        <v>49510</v>
      </c>
      <c r="C228" s="28">
        <f t="shared" si="5"/>
        <v>0</v>
      </c>
      <c r="D228" s="29">
        <f t="shared" si="0"/>
        <v>0</v>
      </c>
      <c r="E228" s="30">
        <f t="shared" si="1"/>
        <v>0</v>
      </c>
      <c r="F228" s="29">
        <f t="shared" si="9"/>
        <v>0</v>
      </c>
      <c r="G228" s="31">
        <f t="shared" si="6"/>
        <v>0</v>
      </c>
      <c r="H228" s="29">
        <f t="shared" si="3"/>
        <v>0</v>
      </c>
    </row>
    <row r="229" spans="1:8" ht="14.25">
      <c r="A229" s="27">
        <v>215</v>
      </c>
      <c r="B229" s="20">
        <f t="shared" si="4"/>
        <v>49541</v>
      </c>
      <c r="C229" s="28">
        <f t="shared" si="5"/>
        <v>0</v>
      </c>
      <c r="D229" s="29">
        <f t="shared" si="0"/>
        <v>0</v>
      </c>
      <c r="E229" s="30">
        <f t="shared" si="1"/>
        <v>0</v>
      </c>
      <c r="F229" s="29">
        <f t="shared" si="9"/>
        <v>0</v>
      </c>
      <c r="G229" s="31">
        <f t="shared" si="6"/>
        <v>0</v>
      </c>
      <c r="H229" s="29">
        <f t="shared" si="3"/>
        <v>0</v>
      </c>
    </row>
    <row r="230" spans="1:8" ht="14.25">
      <c r="A230" s="27">
        <v>216</v>
      </c>
      <c r="B230" s="20">
        <f t="shared" si="4"/>
        <v>49572</v>
      </c>
      <c r="C230" s="28">
        <f t="shared" si="5"/>
        <v>0</v>
      </c>
      <c r="D230" s="29">
        <f t="shared" si="0"/>
        <v>0</v>
      </c>
      <c r="E230" s="30">
        <f t="shared" si="1"/>
        <v>0</v>
      </c>
      <c r="F230" s="29">
        <f t="shared" si="9"/>
        <v>0</v>
      </c>
      <c r="G230" s="31">
        <f t="shared" si="6"/>
        <v>0</v>
      </c>
      <c r="H230" s="29">
        <f t="shared" si="3"/>
        <v>0</v>
      </c>
    </row>
    <row r="231" spans="1:8" ht="14.25">
      <c r="A231" s="27">
        <v>217</v>
      </c>
      <c r="B231" s="20">
        <f t="shared" si="4"/>
        <v>49602</v>
      </c>
      <c r="C231" s="28">
        <f t="shared" si="5"/>
        <v>0</v>
      </c>
      <c r="D231" s="29">
        <f t="shared" si="0"/>
        <v>0</v>
      </c>
      <c r="E231" s="30">
        <f t="shared" si="1"/>
        <v>0</v>
      </c>
      <c r="F231" s="29">
        <f t="shared" si="9"/>
        <v>0</v>
      </c>
      <c r="G231" s="31">
        <f t="shared" si="6"/>
        <v>0</v>
      </c>
      <c r="H231" s="29">
        <f t="shared" si="3"/>
        <v>0</v>
      </c>
    </row>
    <row r="232" spans="1:8" ht="14.25">
      <c r="A232" s="27">
        <v>218</v>
      </c>
      <c r="B232" s="20">
        <f t="shared" si="4"/>
        <v>49633</v>
      </c>
      <c r="C232" s="28">
        <f t="shared" si="5"/>
        <v>0</v>
      </c>
      <c r="D232" s="29">
        <f t="shared" si="0"/>
        <v>0</v>
      </c>
      <c r="E232" s="30">
        <f t="shared" si="1"/>
        <v>0</v>
      </c>
      <c r="F232" s="29">
        <f t="shared" si="9"/>
        <v>0</v>
      </c>
      <c r="G232" s="31">
        <f t="shared" si="6"/>
        <v>0</v>
      </c>
      <c r="H232" s="29">
        <f t="shared" si="3"/>
        <v>0</v>
      </c>
    </row>
    <row r="233" spans="1:8" ht="14.25">
      <c r="A233" s="27">
        <v>219</v>
      </c>
      <c r="B233" s="20">
        <f t="shared" si="4"/>
        <v>49663</v>
      </c>
      <c r="C233" s="28">
        <f t="shared" si="5"/>
        <v>0</v>
      </c>
      <c r="D233" s="29">
        <f t="shared" si="0"/>
        <v>0</v>
      </c>
      <c r="E233" s="30">
        <f t="shared" si="1"/>
        <v>0</v>
      </c>
      <c r="F233" s="29">
        <f t="shared" si="9"/>
        <v>0</v>
      </c>
      <c r="G233" s="31">
        <f t="shared" si="6"/>
        <v>0</v>
      </c>
      <c r="H233" s="29">
        <f t="shared" si="3"/>
        <v>0</v>
      </c>
    </row>
    <row r="234" spans="1:8" ht="14.25">
      <c r="A234" s="27">
        <v>220</v>
      </c>
      <c r="B234" s="20">
        <f t="shared" si="4"/>
        <v>49694</v>
      </c>
      <c r="C234" s="28">
        <f t="shared" si="5"/>
        <v>0</v>
      </c>
      <c r="D234" s="29">
        <f t="shared" si="0"/>
        <v>0</v>
      </c>
      <c r="E234" s="30">
        <f t="shared" si="1"/>
        <v>0</v>
      </c>
      <c r="F234" s="29">
        <f t="shared" si="9"/>
        <v>0</v>
      </c>
      <c r="G234" s="31">
        <f t="shared" si="6"/>
        <v>0</v>
      </c>
      <c r="H234" s="29">
        <f t="shared" si="3"/>
        <v>0</v>
      </c>
    </row>
    <row r="235" spans="1:8" ht="14.25">
      <c r="A235" s="27">
        <v>221</v>
      </c>
      <c r="B235" s="20">
        <f t="shared" si="4"/>
        <v>49725</v>
      </c>
      <c r="C235" s="28">
        <f t="shared" si="5"/>
        <v>0</v>
      </c>
      <c r="D235" s="29">
        <f t="shared" si="0"/>
        <v>0</v>
      </c>
      <c r="E235" s="30">
        <f t="shared" si="1"/>
        <v>0</v>
      </c>
      <c r="F235" s="29">
        <f t="shared" si="9"/>
        <v>0</v>
      </c>
      <c r="G235" s="31">
        <f t="shared" si="6"/>
        <v>0</v>
      </c>
      <c r="H235" s="29">
        <f t="shared" si="3"/>
        <v>0</v>
      </c>
    </row>
    <row r="236" spans="1:8" ht="14.25">
      <c r="A236" s="27">
        <v>222</v>
      </c>
      <c r="B236" s="20">
        <f t="shared" si="4"/>
        <v>49754</v>
      </c>
      <c r="C236" s="28">
        <f t="shared" si="5"/>
        <v>0</v>
      </c>
      <c r="D236" s="29">
        <f t="shared" si="0"/>
        <v>0</v>
      </c>
      <c r="E236" s="30">
        <f t="shared" si="1"/>
        <v>0</v>
      </c>
      <c r="F236" s="29">
        <f t="shared" si="9"/>
        <v>0</v>
      </c>
      <c r="G236" s="31">
        <f t="shared" si="6"/>
        <v>0</v>
      </c>
      <c r="H236" s="29">
        <f t="shared" si="3"/>
        <v>0</v>
      </c>
    </row>
    <row r="237" spans="1:8" ht="14.25">
      <c r="A237" s="27">
        <v>223</v>
      </c>
      <c r="B237" s="20">
        <f t="shared" si="4"/>
        <v>49785</v>
      </c>
      <c r="C237" s="28">
        <f t="shared" si="5"/>
        <v>0</v>
      </c>
      <c r="D237" s="29">
        <f t="shared" si="0"/>
        <v>0</v>
      </c>
      <c r="E237" s="30">
        <f t="shared" si="1"/>
        <v>0</v>
      </c>
      <c r="F237" s="29">
        <f t="shared" si="9"/>
        <v>0</v>
      </c>
      <c r="G237" s="31">
        <f t="shared" si="6"/>
        <v>0</v>
      </c>
      <c r="H237" s="29">
        <f t="shared" si="3"/>
        <v>0</v>
      </c>
    </row>
    <row r="238" spans="1:8" ht="14.25">
      <c r="A238" s="27">
        <v>224</v>
      </c>
      <c r="B238" s="20">
        <f t="shared" si="4"/>
        <v>49815</v>
      </c>
      <c r="C238" s="28">
        <f t="shared" si="5"/>
        <v>0</v>
      </c>
      <c r="D238" s="29">
        <f t="shared" si="0"/>
        <v>0</v>
      </c>
      <c r="E238" s="30">
        <f t="shared" si="1"/>
        <v>0</v>
      </c>
      <c r="F238" s="29">
        <f t="shared" si="9"/>
        <v>0</v>
      </c>
      <c r="G238" s="31">
        <f t="shared" si="6"/>
        <v>0</v>
      </c>
      <c r="H238" s="29">
        <f t="shared" si="3"/>
        <v>0</v>
      </c>
    </row>
    <row r="239" spans="1:8" ht="14.25">
      <c r="A239" s="27">
        <v>225</v>
      </c>
      <c r="B239" s="20">
        <f t="shared" si="4"/>
        <v>49846</v>
      </c>
      <c r="C239" s="28">
        <f t="shared" si="5"/>
        <v>0</v>
      </c>
      <c r="D239" s="29">
        <f t="shared" si="0"/>
        <v>0</v>
      </c>
      <c r="E239" s="30">
        <f t="shared" si="1"/>
        <v>0</v>
      </c>
      <c r="F239" s="29">
        <f t="shared" si="9"/>
        <v>0</v>
      </c>
      <c r="G239" s="31">
        <f t="shared" si="6"/>
        <v>0</v>
      </c>
      <c r="H239" s="29">
        <f t="shared" si="3"/>
        <v>0</v>
      </c>
    </row>
    <row r="240" spans="1:8" ht="14.25">
      <c r="A240" s="27">
        <v>226</v>
      </c>
      <c r="B240" s="20">
        <f t="shared" si="4"/>
        <v>49876</v>
      </c>
      <c r="C240" s="28">
        <f t="shared" si="5"/>
        <v>0</v>
      </c>
      <c r="D240" s="29">
        <f t="shared" si="0"/>
        <v>0</v>
      </c>
      <c r="E240" s="30">
        <f t="shared" si="1"/>
        <v>0</v>
      </c>
      <c r="F240" s="29">
        <f t="shared" si="9"/>
        <v>0</v>
      </c>
      <c r="G240" s="31">
        <f t="shared" si="6"/>
        <v>0</v>
      </c>
      <c r="H240" s="29">
        <f t="shared" si="3"/>
        <v>0</v>
      </c>
    </row>
    <row r="241" spans="1:8" ht="14.25">
      <c r="A241" s="27">
        <v>227</v>
      </c>
      <c r="B241" s="20">
        <f t="shared" si="4"/>
        <v>49907</v>
      </c>
      <c r="C241" s="28">
        <f t="shared" si="5"/>
        <v>0</v>
      </c>
      <c r="D241" s="29">
        <f t="shared" si="0"/>
        <v>0</v>
      </c>
      <c r="E241" s="30">
        <f t="shared" si="1"/>
        <v>0</v>
      </c>
      <c r="F241" s="29">
        <f t="shared" si="9"/>
        <v>0</v>
      </c>
      <c r="G241" s="31">
        <f t="shared" si="6"/>
        <v>0</v>
      </c>
      <c r="H241" s="29">
        <f t="shared" si="3"/>
        <v>0</v>
      </c>
    </row>
    <row r="242" spans="1:8" ht="14.25">
      <c r="A242" s="27">
        <v>228</v>
      </c>
      <c r="B242" s="20">
        <f t="shared" si="4"/>
        <v>49938</v>
      </c>
      <c r="C242" s="28">
        <f t="shared" si="5"/>
        <v>0</v>
      </c>
      <c r="D242" s="29">
        <f t="shared" si="0"/>
        <v>0</v>
      </c>
      <c r="E242" s="30">
        <f t="shared" si="1"/>
        <v>0</v>
      </c>
      <c r="F242" s="29">
        <f t="shared" si="9"/>
        <v>0</v>
      </c>
      <c r="G242" s="31">
        <f t="shared" si="6"/>
        <v>0</v>
      </c>
      <c r="H242" s="29">
        <f t="shared" si="3"/>
        <v>0</v>
      </c>
    </row>
    <row r="243" spans="1:8" ht="14.25">
      <c r="A243" s="27">
        <v>229</v>
      </c>
      <c r="B243" s="20">
        <f t="shared" si="4"/>
        <v>49968</v>
      </c>
      <c r="C243" s="28">
        <f t="shared" si="5"/>
        <v>0</v>
      </c>
      <c r="D243" s="29">
        <f t="shared" si="0"/>
        <v>0</v>
      </c>
      <c r="E243" s="30">
        <f t="shared" si="1"/>
        <v>0</v>
      </c>
      <c r="F243" s="29">
        <f t="shared" si="9"/>
        <v>0</v>
      </c>
      <c r="G243" s="31">
        <f t="shared" si="6"/>
        <v>0</v>
      </c>
      <c r="H243" s="29">
        <f t="shared" si="3"/>
        <v>0</v>
      </c>
    </row>
    <row r="244" spans="1:8" ht="14.25">
      <c r="A244" s="27">
        <v>230</v>
      </c>
      <c r="B244" s="20">
        <f t="shared" si="4"/>
        <v>49999</v>
      </c>
      <c r="C244" s="28">
        <f t="shared" si="5"/>
        <v>0</v>
      </c>
      <c r="D244" s="29">
        <f t="shared" si="0"/>
        <v>0</v>
      </c>
      <c r="E244" s="30">
        <f t="shared" si="1"/>
        <v>0</v>
      </c>
      <c r="F244" s="29">
        <f t="shared" si="9"/>
        <v>0</v>
      </c>
      <c r="G244" s="31">
        <f t="shared" si="6"/>
        <v>0</v>
      </c>
      <c r="H244" s="29">
        <f t="shared" si="3"/>
        <v>0</v>
      </c>
    </row>
    <row r="245" spans="1:8" ht="14.25">
      <c r="A245" s="27">
        <v>231</v>
      </c>
      <c r="B245" s="20">
        <f t="shared" si="4"/>
        <v>50029</v>
      </c>
      <c r="C245" s="28">
        <f t="shared" si="5"/>
        <v>0</v>
      </c>
      <c r="D245" s="29">
        <f t="shared" si="0"/>
        <v>0</v>
      </c>
      <c r="E245" s="30">
        <f t="shared" si="1"/>
        <v>0</v>
      </c>
      <c r="F245" s="29">
        <f t="shared" si="9"/>
        <v>0</v>
      </c>
      <c r="G245" s="31">
        <f t="shared" si="6"/>
        <v>0</v>
      </c>
      <c r="H245" s="29">
        <f t="shared" si="3"/>
        <v>0</v>
      </c>
    </row>
    <row r="246" spans="1:8" ht="14.25">
      <c r="A246" s="27">
        <v>232</v>
      </c>
      <c r="B246" s="20">
        <f t="shared" si="4"/>
        <v>50060</v>
      </c>
      <c r="C246" s="28">
        <f t="shared" si="5"/>
        <v>0</v>
      </c>
      <c r="D246" s="29">
        <f t="shared" si="0"/>
        <v>0</v>
      </c>
      <c r="E246" s="30">
        <f t="shared" si="1"/>
        <v>0</v>
      </c>
      <c r="F246" s="29">
        <f t="shared" si="9"/>
        <v>0</v>
      </c>
      <c r="G246" s="31">
        <f t="shared" si="6"/>
        <v>0</v>
      </c>
      <c r="H246" s="29">
        <f t="shared" si="3"/>
        <v>0</v>
      </c>
    </row>
    <row r="247" spans="1:8" ht="14.25">
      <c r="A247" s="27">
        <v>233</v>
      </c>
      <c r="B247" s="20">
        <f t="shared" si="4"/>
        <v>50091</v>
      </c>
      <c r="C247" s="28">
        <f t="shared" si="5"/>
        <v>0</v>
      </c>
      <c r="D247" s="29">
        <f t="shared" si="0"/>
        <v>0</v>
      </c>
      <c r="E247" s="30">
        <f t="shared" si="1"/>
        <v>0</v>
      </c>
      <c r="F247" s="29">
        <f t="shared" si="9"/>
        <v>0</v>
      </c>
      <c r="G247" s="31">
        <f t="shared" si="6"/>
        <v>0</v>
      </c>
      <c r="H247" s="29">
        <f t="shared" si="3"/>
        <v>0</v>
      </c>
    </row>
    <row r="248" spans="1:8" ht="14.25">
      <c r="A248" s="27">
        <v>234</v>
      </c>
      <c r="B248" s="20">
        <f t="shared" si="4"/>
        <v>50119</v>
      </c>
      <c r="C248" s="28">
        <f t="shared" si="5"/>
        <v>0</v>
      </c>
      <c r="D248" s="29">
        <f t="shared" si="0"/>
        <v>0</v>
      </c>
      <c r="E248" s="30">
        <f t="shared" si="1"/>
        <v>0</v>
      </c>
      <c r="F248" s="29">
        <f t="shared" si="9"/>
        <v>0</v>
      </c>
      <c r="G248" s="31">
        <f t="shared" si="6"/>
        <v>0</v>
      </c>
      <c r="H248" s="29">
        <f t="shared" si="3"/>
        <v>0</v>
      </c>
    </row>
    <row r="249" spans="1:8" ht="14.25">
      <c r="A249" s="27">
        <v>235</v>
      </c>
      <c r="B249" s="20">
        <f t="shared" si="4"/>
        <v>50150</v>
      </c>
      <c r="C249" s="28">
        <f t="shared" si="5"/>
        <v>0</v>
      </c>
      <c r="D249" s="29">
        <f t="shared" si="0"/>
        <v>0</v>
      </c>
      <c r="E249" s="30">
        <f t="shared" si="1"/>
        <v>0</v>
      </c>
      <c r="F249" s="29">
        <f t="shared" si="9"/>
        <v>0</v>
      </c>
      <c r="G249" s="31">
        <f t="shared" si="6"/>
        <v>0</v>
      </c>
      <c r="H249" s="29">
        <f t="shared" si="3"/>
        <v>0</v>
      </c>
    </row>
    <row r="250" spans="1:8" ht="14.25">
      <c r="A250" s="27">
        <v>236</v>
      </c>
      <c r="B250" s="20">
        <f t="shared" si="4"/>
        <v>50180</v>
      </c>
      <c r="C250" s="28">
        <f t="shared" si="5"/>
        <v>0</v>
      </c>
      <c r="D250" s="29">
        <f t="shared" si="0"/>
        <v>0</v>
      </c>
      <c r="E250" s="30">
        <f t="shared" si="1"/>
        <v>0</v>
      </c>
      <c r="F250" s="29">
        <f t="shared" si="9"/>
        <v>0</v>
      </c>
      <c r="G250" s="31">
        <f t="shared" si="6"/>
        <v>0</v>
      </c>
      <c r="H250" s="29">
        <f t="shared" si="3"/>
        <v>0</v>
      </c>
    </row>
    <row r="251" spans="1:8" ht="14.25">
      <c r="A251" s="27">
        <v>237</v>
      </c>
      <c r="B251" s="20">
        <f t="shared" si="4"/>
        <v>50211</v>
      </c>
      <c r="C251" s="28">
        <f t="shared" si="5"/>
        <v>0</v>
      </c>
      <c r="D251" s="29">
        <f t="shared" si="0"/>
        <v>0</v>
      </c>
      <c r="E251" s="30">
        <f t="shared" si="1"/>
        <v>0</v>
      </c>
      <c r="F251" s="29">
        <f t="shared" si="9"/>
        <v>0</v>
      </c>
      <c r="G251" s="31">
        <f t="shared" si="6"/>
        <v>0</v>
      </c>
      <c r="H251" s="29">
        <f t="shared" si="3"/>
        <v>0</v>
      </c>
    </row>
    <row r="252" spans="1:8" ht="14.25">
      <c r="A252" s="27">
        <v>238</v>
      </c>
      <c r="B252" s="20">
        <f t="shared" si="4"/>
        <v>50241</v>
      </c>
      <c r="C252" s="28">
        <f t="shared" si="5"/>
        <v>0</v>
      </c>
      <c r="D252" s="29">
        <f t="shared" si="0"/>
        <v>0</v>
      </c>
      <c r="E252" s="30">
        <f t="shared" si="1"/>
        <v>0</v>
      </c>
      <c r="F252" s="29">
        <f t="shared" si="9"/>
        <v>0</v>
      </c>
      <c r="G252" s="31">
        <f t="shared" si="6"/>
        <v>0</v>
      </c>
      <c r="H252" s="29">
        <f t="shared" si="3"/>
        <v>0</v>
      </c>
    </row>
    <row r="253" spans="1:8" ht="14.25">
      <c r="A253" s="27">
        <v>239</v>
      </c>
      <c r="B253" s="20">
        <f t="shared" si="4"/>
        <v>50272</v>
      </c>
      <c r="C253" s="28">
        <f t="shared" si="5"/>
        <v>0</v>
      </c>
      <c r="D253" s="29">
        <f t="shared" si="0"/>
        <v>0</v>
      </c>
      <c r="E253" s="30">
        <f t="shared" si="1"/>
        <v>0</v>
      </c>
      <c r="F253" s="29">
        <f t="shared" si="9"/>
        <v>0</v>
      </c>
      <c r="G253" s="31">
        <f t="shared" si="6"/>
        <v>0</v>
      </c>
      <c r="H253" s="29">
        <f t="shared" si="3"/>
        <v>0</v>
      </c>
    </row>
    <row r="254" spans="1:8" ht="14.25">
      <c r="A254" s="27">
        <v>240</v>
      </c>
      <c r="B254" s="20">
        <f t="shared" si="4"/>
        <v>50303</v>
      </c>
      <c r="C254" s="28">
        <f t="shared" si="5"/>
        <v>0</v>
      </c>
      <c r="D254" s="29">
        <f t="shared" si="0"/>
        <v>0</v>
      </c>
      <c r="E254" s="30">
        <f t="shared" si="1"/>
        <v>0</v>
      </c>
      <c r="F254" s="29">
        <f t="shared" si="9"/>
        <v>0</v>
      </c>
      <c r="G254" s="31">
        <f t="shared" si="6"/>
        <v>0</v>
      </c>
      <c r="H254" s="29">
        <f t="shared" si="3"/>
        <v>0</v>
      </c>
    </row>
    <row r="256" ht="14.25">
      <c r="H256" s="34">
        <f>SUM(H15:H254)</f>
        <v>739371.5632062372</v>
      </c>
    </row>
  </sheetData>
  <sheetProtection selectLockedCells="1" selectUnlockedCells="1"/>
  <printOptions/>
  <pageMargins left="0.24027777777777778" right="0.7479166666666667" top="0.19027777777777777" bottom="0.1597222222222222" header="0.5118055555555555" footer="0.5118055555555555"/>
  <pageSetup horizontalDpi="300" verticalDpi="3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2018-01-29T14:36:12Z</dcterms:modified>
  <cp:category/>
  <cp:version/>
  <cp:contentType/>
  <cp:contentStatus/>
  <cp:revision>33</cp:revision>
</cp:coreProperties>
</file>